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https://hqisolutions-my.sharepoint.com/personal/cburkey_hqi_solutions/Documents/Work Files/12th SOW Transition/Communities/Ideas That Work/"/>
    </mc:Choice>
  </mc:AlternateContent>
  <xr:revisionPtr revIDLastSave="1" documentId="8_{BB73B73E-3EBF-4DD0-8EBE-2BFA948549EA}" xr6:coauthVersionLast="47" xr6:coauthVersionMax="47" xr10:uidLastSave="{2823E843-FA1F-482C-A1FC-B8CDA0B84E7E}"/>
  <bookViews>
    <workbookView xWindow="-27585" yWindow="255" windowWidth="18780" windowHeight="14670" xr2:uid="{00000000-000D-0000-FFFF-FFFF00000000}"/>
  </bookViews>
  <sheets>
    <sheet name="COVER" sheetId="2" r:id="rId1"/>
    <sheet name="PT-Lvl Worksheet" sheetId="1" r:id="rId2"/>
    <sheet name="Monthly Worksheet" sheetId="4" r:id="rId3"/>
    <sheet name="Monthly Monitoring" sheetId="3" r:id="rId4"/>
  </sheets>
  <definedNames>
    <definedName name="_xlnm._FilterDatabase" localSheetId="1" hidden="1">'PT-Lvl Worksheet'!$A$2:$L$2</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4" i="1" l="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3" i="1"/>
  <c r="B4" i="4"/>
  <c r="C4" i="4" s="1"/>
  <c r="B6" i="3"/>
  <c r="C6" i="3" s="1"/>
  <c r="D6" i="3" s="1"/>
  <c r="E6" i="3" s="1"/>
  <c r="F6" i="3" s="1"/>
  <c r="G6" i="3" s="1"/>
  <c r="H6" i="3" s="1"/>
  <c r="I6" i="3" s="1"/>
  <c r="J6" i="3" s="1"/>
  <c r="K6" i="3" s="1"/>
  <c r="L6" i="3" s="1"/>
  <c r="M6" i="3" s="1"/>
  <c r="C13" i="3"/>
  <c r="D13" i="3"/>
  <c r="E13" i="3"/>
  <c r="F13" i="3"/>
  <c r="G13" i="3"/>
  <c r="H13" i="3"/>
  <c r="I13" i="3"/>
  <c r="J13" i="3"/>
  <c r="K13" i="3"/>
  <c r="L13" i="3"/>
  <c r="M13" i="3"/>
  <c r="C14" i="3"/>
  <c r="D14" i="3"/>
  <c r="E14" i="3"/>
  <c r="F14" i="3"/>
  <c r="G14" i="3"/>
  <c r="H14" i="3"/>
  <c r="I14" i="3"/>
  <c r="J14" i="3"/>
  <c r="K14" i="3"/>
  <c r="L14" i="3"/>
  <c r="M14" i="3"/>
  <c r="B14" i="3"/>
  <c r="B13" i="3"/>
  <c r="C3" i="4" l="1"/>
  <c r="C5" i="4" s="1"/>
  <c r="D4" i="4"/>
  <c r="B3" i="4"/>
  <c r="B5" i="4" s="1"/>
  <c r="C9" i="4" l="1"/>
  <c r="C17" i="4" s="1"/>
  <c r="C11" i="4"/>
  <c r="C19" i="4" s="1"/>
  <c r="C6" i="4"/>
  <c r="C14" i="4" s="1"/>
  <c r="C7" i="4"/>
  <c r="C15" i="4" s="1"/>
  <c r="C10" i="4"/>
  <c r="C18" i="4" s="1"/>
  <c r="C12" i="4"/>
  <c r="C20" i="4" s="1"/>
  <c r="C8" i="4"/>
  <c r="C16" i="4" s="1"/>
  <c r="B11" i="4"/>
  <c r="B19" i="4" s="1"/>
  <c r="B12" i="4"/>
  <c r="B20" i="4" s="1"/>
  <c r="B6" i="4"/>
  <c r="B14" i="4" s="1"/>
  <c r="B10" i="4"/>
  <c r="B18" i="4" s="1"/>
  <c r="B9" i="4"/>
  <c r="B17" i="4" s="1"/>
  <c r="B8" i="4"/>
  <c r="B16" i="4" s="1"/>
  <c r="B7" i="4"/>
  <c r="B15" i="4" s="1"/>
  <c r="D3" i="4"/>
  <c r="D5" i="4" s="1"/>
  <c r="E4" i="4"/>
  <c r="D9" i="4" l="1"/>
  <c r="D17" i="4" s="1"/>
  <c r="D11" i="4"/>
  <c r="D19" i="4" s="1"/>
  <c r="D7" i="4"/>
  <c r="D15" i="4" s="1"/>
  <c r="D8" i="4"/>
  <c r="D16" i="4" s="1"/>
  <c r="D10" i="4"/>
  <c r="D18" i="4" s="1"/>
  <c r="D12" i="4"/>
  <c r="D20" i="4" s="1"/>
  <c r="D6" i="4"/>
  <c r="D14" i="4" s="1"/>
  <c r="E3" i="4"/>
  <c r="E5" i="4" s="1"/>
  <c r="F4" i="4"/>
  <c r="E12" i="4" l="1"/>
  <c r="E20" i="4" s="1"/>
  <c r="E6" i="4"/>
  <c r="E14" i="4" s="1"/>
  <c r="E9" i="4"/>
  <c r="E17" i="4" s="1"/>
  <c r="E11" i="4"/>
  <c r="E19" i="4" s="1"/>
  <c r="E7" i="4"/>
  <c r="E15" i="4" s="1"/>
  <c r="E10" i="4"/>
  <c r="E18" i="4" s="1"/>
  <c r="E8" i="4"/>
  <c r="E16" i="4" s="1"/>
  <c r="F3" i="4"/>
  <c r="F5" i="4" s="1"/>
  <c r="G4" i="4"/>
  <c r="F8" i="4" l="1"/>
  <c r="F16" i="4" s="1"/>
  <c r="F12" i="4"/>
  <c r="F20" i="4" s="1"/>
  <c r="F6" i="4"/>
  <c r="F14" i="4" s="1"/>
  <c r="F11" i="4"/>
  <c r="F19" i="4" s="1"/>
  <c r="F9" i="4"/>
  <c r="F17" i="4" s="1"/>
  <c r="F7" i="4"/>
  <c r="F15" i="4" s="1"/>
  <c r="F10" i="4"/>
  <c r="F18" i="4" s="1"/>
  <c r="G3" i="4"/>
  <c r="G5" i="4" s="1"/>
  <c r="H4" i="4"/>
  <c r="G8" i="4" l="1"/>
  <c r="G16" i="4" s="1"/>
  <c r="G12" i="4"/>
  <c r="G20" i="4" s="1"/>
  <c r="G6" i="4"/>
  <c r="G14" i="4" s="1"/>
  <c r="G9" i="4"/>
  <c r="G17" i="4" s="1"/>
  <c r="G11" i="4"/>
  <c r="G19" i="4" s="1"/>
  <c r="G7" i="4"/>
  <c r="G15" i="4" s="1"/>
  <c r="G10" i="4"/>
  <c r="G18" i="4" s="1"/>
  <c r="H3" i="4"/>
  <c r="H5" i="4" s="1"/>
  <c r="I4" i="4"/>
  <c r="H10" i="4" l="1"/>
  <c r="H18" i="4" s="1"/>
  <c r="H11" i="4"/>
  <c r="H19" i="4" s="1"/>
  <c r="H8" i="4"/>
  <c r="H16" i="4" s="1"/>
  <c r="H12" i="4"/>
  <c r="H20" i="4" s="1"/>
  <c r="H6" i="4"/>
  <c r="H14" i="4" s="1"/>
  <c r="H9" i="4"/>
  <c r="H17" i="4" s="1"/>
  <c r="H7" i="4"/>
  <c r="H15" i="4" s="1"/>
  <c r="I3" i="4"/>
  <c r="I5" i="4" s="1"/>
  <c r="J4" i="4"/>
  <c r="I7" i="4" l="1"/>
  <c r="I15" i="4" s="1"/>
  <c r="I10" i="4"/>
  <c r="I18" i="4" s="1"/>
  <c r="I9" i="4"/>
  <c r="I17" i="4" s="1"/>
  <c r="I8" i="4"/>
  <c r="I16" i="4" s="1"/>
  <c r="I12" i="4"/>
  <c r="I20" i="4" s="1"/>
  <c r="I6" i="4"/>
  <c r="I14" i="4" s="1"/>
  <c r="I11" i="4"/>
  <c r="I19" i="4" s="1"/>
  <c r="J3" i="4"/>
  <c r="J5" i="4" s="1"/>
  <c r="K4" i="4"/>
  <c r="J7" i="4" l="1"/>
  <c r="J15" i="4" s="1"/>
  <c r="J11" i="4"/>
  <c r="J19" i="4" s="1"/>
  <c r="J10" i="4"/>
  <c r="J18" i="4" s="1"/>
  <c r="J8" i="4"/>
  <c r="J16" i="4" s="1"/>
  <c r="J12" i="4"/>
  <c r="J20" i="4" s="1"/>
  <c r="J6" i="4"/>
  <c r="J14" i="4" s="1"/>
  <c r="J9" i="4"/>
  <c r="J17" i="4" s="1"/>
  <c r="K3" i="4"/>
  <c r="K5" i="4" s="1"/>
  <c r="L4" i="4"/>
  <c r="K9" i="4" l="1"/>
  <c r="K17" i="4" s="1"/>
  <c r="K7" i="4"/>
  <c r="K15" i="4" s="1"/>
  <c r="K11" i="4"/>
  <c r="K19" i="4" s="1"/>
  <c r="K10" i="4"/>
  <c r="K18" i="4" s="1"/>
  <c r="K12" i="4"/>
  <c r="K20" i="4" s="1"/>
  <c r="K6" i="4"/>
  <c r="K14" i="4" s="1"/>
  <c r="K8" i="4"/>
  <c r="K16" i="4" s="1"/>
  <c r="L3" i="4"/>
  <c r="L5" i="4" s="1"/>
  <c r="M4" i="4"/>
  <c r="M3" i="4" s="1"/>
  <c r="M5" i="4" s="1"/>
  <c r="L8" i="4" l="1"/>
  <c r="L16" i="4" s="1"/>
  <c r="L9" i="4"/>
  <c r="L17" i="4" s="1"/>
  <c r="L11" i="4"/>
  <c r="L19" i="4" s="1"/>
  <c r="L7" i="4"/>
  <c r="L15" i="4" s="1"/>
  <c r="L10" i="4"/>
  <c r="L18" i="4" s="1"/>
  <c r="L12" i="4"/>
  <c r="L20" i="4" s="1"/>
  <c r="L6" i="4"/>
  <c r="L14" i="4" s="1"/>
  <c r="M12" i="4"/>
  <c r="M20" i="4" s="1"/>
  <c r="M6" i="4"/>
  <c r="M14" i="4" s="1"/>
  <c r="M11" i="4"/>
  <c r="M19" i="4" s="1"/>
  <c r="M9" i="4"/>
  <c r="M17" i="4" s="1"/>
  <c r="M7" i="4"/>
  <c r="M15" i="4" s="1"/>
  <c r="M10" i="4"/>
  <c r="M18" i="4" s="1"/>
  <c r="M8" i="4"/>
  <c r="M16" i="4" s="1"/>
</calcChain>
</file>

<file path=xl/sharedStrings.xml><?xml version="1.0" encoding="utf-8"?>
<sst xmlns="http://schemas.openxmlformats.org/spreadsheetml/2006/main" count="71" uniqueCount="71">
  <si>
    <t>CIRCLE BACK TRACKING TEMPLATE</t>
  </si>
  <si>
    <t>The following template is designed to help your hospital track the progress of Circle Back. The goal of the program is to conduct a warm, nurse-to-nurse handover between three to 24 hours after discharge from your hospital to partner Skilled Nursing Facilities (SNFs).  The six questions asked during this call are listed in the table below:</t>
  </si>
  <si>
    <t>Question Number</t>
  </si>
  <si>
    <t>Category</t>
  </si>
  <si>
    <t>Question Description</t>
  </si>
  <si>
    <t>Q# 1</t>
  </si>
  <si>
    <t>Transportion</t>
  </si>
  <si>
    <t>Did the patient arrive safely?</t>
  </si>
  <si>
    <t>Q# 2</t>
  </si>
  <si>
    <t>Documentation</t>
  </si>
  <si>
    <t>Did you find the admission packet in order?</t>
  </si>
  <si>
    <t>Q# 3</t>
  </si>
  <si>
    <t>Medication</t>
  </si>
  <si>
    <t>Were the medication orders correct?</t>
  </si>
  <si>
    <t>Q# 4</t>
  </si>
  <si>
    <t>Presentation</t>
  </si>
  <si>
    <t>Does the patient's presentation reflect the information you received?</t>
  </si>
  <si>
    <t>Q# 5</t>
  </si>
  <si>
    <t>Patient/Family Experience</t>
  </si>
  <si>
    <t>Is patient and/or family satisfied with the transition from the hospital to your facility?</t>
  </si>
  <si>
    <t>Q# 6</t>
  </si>
  <si>
    <t>Customer Service</t>
  </si>
  <si>
    <t>Have we provided you everything you need to provide excellent care to the patient?</t>
  </si>
  <si>
    <t xml:space="preserve">Please fill in data on the "PT-Lvl Worksheet" tab where each row represents a Circle Back Call initiated after discharge from your hospital.   Data from this spreadsheet will automatically populate the "Monthly Worksheet" tab on an aggregate level.  </t>
  </si>
  <si>
    <r>
      <t xml:space="preserve">There is also a "Monthly Monitoring" tab that allows your facility to track overall number of partner SNFs recruited, calls made, calls completed, and readmission rates.  </t>
    </r>
    <r>
      <rPr>
        <sz val="12"/>
        <rFont val="Nirmala UI"/>
        <family val="2"/>
      </rPr>
      <t>Please self-report the values to be entered on this worksheet.</t>
    </r>
  </si>
  <si>
    <t>If you have any questions, please contact your HQIN Team:</t>
  </si>
  <si>
    <t>This material was prepared by Health Quality Innovators (HQI), a Quality Innovation Network-Quality Improvement Organization (QIN-QIO) under contract with the Centers for Medicare &amp; Medicaid Services (CMS), an agency of the U.S. Department of Health and Human Services (HHS). Views expressed in this material do not necessarily reflect the official views or policy of CMS or HHS, and any reference to a specific product or entity herein does not constitute endorsement of that product or entity by CMS or HHS. 12SOW/HQI/QIN-QIO-0148-01/21/22</t>
  </si>
  <si>
    <t>CIRCLE BACK CALLS COMPLETED</t>
  </si>
  <si>
    <t>Answer to the following questions:</t>
  </si>
  <si>
    <t>Patient Name</t>
  </si>
  <si>
    <r>
      <t xml:space="preserve">Date Transferred to SNF </t>
    </r>
    <r>
      <rPr>
        <sz val="11"/>
        <color theme="1"/>
        <rFont val="Nirmala UI"/>
        <family val="2"/>
      </rPr>
      <t>[mm/dd/yyyy]</t>
    </r>
  </si>
  <si>
    <t>SNF Facility Name</t>
  </si>
  <si>
    <r>
      <t>Circle Back 
Call Date</t>
    </r>
    <r>
      <rPr>
        <sz val="11"/>
        <color theme="1"/>
        <rFont val="Nirmala UI"/>
        <family val="2"/>
      </rPr>
      <t xml:space="preserve"> </t>
    </r>
    <r>
      <rPr>
        <sz val="10"/>
        <color theme="1"/>
        <rFont val="Nirmala UI"/>
        <family val="2"/>
      </rPr>
      <t>[mm/dd/yyyy]</t>
    </r>
  </si>
  <si>
    <r>
      <rPr>
        <b/>
        <sz val="14"/>
        <color theme="1"/>
        <rFont val="Nirmala UI"/>
        <family val="2"/>
      </rPr>
      <t>Q# 1</t>
    </r>
    <r>
      <rPr>
        <sz val="14"/>
        <color theme="1"/>
        <rFont val="Nirmala UI"/>
        <family val="2"/>
      </rPr>
      <t xml:space="preserve"> 
</t>
    </r>
    <r>
      <rPr>
        <sz val="11"/>
        <color theme="1"/>
        <rFont val="Nirmala UI"/>
        <family val="2"/>
      </rPr>
      <t>Transportation</t>
    </r>
  </si>
  <si>
    <r>
      <rPr>
        <b/>
        <sz val="14"/>
        <color theme="1"/>
        <rFont val="Nirmala UI"/>
        <family val="2"/>
      </rPr>
      <t>Q# 2</t>
    </r>
    <r>
      <rPr>
        <sz val="14"/>
        <color theme="1"/>
        <rFont val="Nirmala UI"/>
        <family val="2"/>
      </rPr>
      <t xml:space="preserve">
</t>
    </r>
    <r>
      <rPr>
        <sz val="12"/>
        <color theme="1"/>
        <rFont val="Nirmala UI"/>
        <family val="2"/>
      </rPr>
      <t>Documentation</t>
    </r>
  </si>
  <si>
    <r>
      <rPr>
        <b/>
        <sz val="14"/>
        <color theme="1"/>
        <rFont val="Nirmala UI"/>
        <family val="2"/>
      </rPr>
      <t>Q# 3</t>
    </r>
    <r>
      <rPr>
        <sz val="14"/>
        <color theme="1"/>
        <rFont val="Nirmala UI"/>
        <family val="2"/>
      </rPr>
      <t xml:space="preserve">
</t>
    </r>
    <r>
      <rPr>
        <sz val="11"/>
        <color theme="1"/>
        <rFont val="Nirmala UI"/>
        <family val="2"/>
      </rPr>
      <t>Medication</t>
    </r>
  </si>
  <si>
    <r>
      <rPr>
        <b/>
        <sz val="14"/>
        <color theme="1"/>
        <rFont val="Nirmala UI"/>
        <family val="2"/>
      </rPr>
      <t>Q# 4</t>
    </r>
    <r>
      <rPr>
        <sz val="14"/>
        <color theme="1"/>
        <rFont val="Nirmala UI"/>
        <family val="2"/>
      </rPr>
      <t xml:space="preserve">
</t>
    </r>
    <r>
      <rPr>
        <sz val="11"/>
        <color theme="1"/>
        <rFont val="Nirmala UI"/>
        <family val="2"/>
      </rPr>
      <t>Presentation</t>
    </r>
  </si>
  <si>
    <r>
      <rPr>
        <b/>
        <sz val="14"/>
        <color theme="1"/>
        <rFont val="Nirmala UI"/>
        <family val="2"/>
      </rPr>
      <t>Q# 5</t>
    </r>
    <r>
      <rPr>
        <sz val="14"/>
        <color theme="1"/>
        <rFont val="Nirmala UI"/>
        <family val="2"/>
      </rPr>
      <t xml:space="preserve">
</t>
    </r>
    <r>
      <rPr>
        <sz val="11"/>
        <color theme="1"/>
        <rFont val="Nirmala UI"/>
        <family val="2"/>
      </rPr>
      <t>Pt/Fam Exp</t>
    </r>
  </si>
  <si>
    <r>
      <rPr>
        <b/>
        <sz val="14"/>
        <color theme="1"/>
        <rFont val="Nirmala UI"/>
        <family val="2"/>
      </rPr>
      <t>Q# 6</t>
    </r>
    <r>
      <rPr>
        <sz val="14"/>
        <color theme="1"/>
        <rFont val="Nirmala UI"/>
        <family val="2"/>
      </rPr>
      <t xml:space="preserve">
</t>
    </r>
    <r>
      <rPr>
        <sz val="11"/>
        <color theme="1"/>
        <rFont val="Nirmala UI"/>
        <family val="2"/>
      </rPr>
      <t>Cust. Service</t>
    </r>
  </si>
  <si>
    <t>Total # Issues</t>
  </si>
  <si>
    <t>Comments</t>
  </si>
  <si>
    <t>This sheet aggregates the data from the "PT-level Worksheet" tab into monthly volumes and rates.</t>
  </si>
  <si>
    <t>SURVEY TRACKING</t>
  </si>
  <si>
    <t>Total # Patients Completing Circle Back Survey</t>
  </si>
  <si>
    <t># of Patients with Transportation Issues</t>
  </si>
  <si>
    <t># of Patients with Paperwork Issues</t>
  </si>
  <si>
    <t># of Patients with Medication Issues</t>
  </si>
  <si>
    <t># of Patients with Presentation Issues</t>
  </si>
  <si>
    <t># of Patients with Pt/Family Satisfaction Issues</t>
  </si>
  <si>
    <t># of Patients with Customer Service Issues</t>
  </si>
  <si>
    <t># Patients with Any Issues</t>
  </si>
  <si>
    <t>% of Patients with Transportation Issues</t>
  </si>
  <si>
    <t>% of Patients with Paperwork Issues</t>
  </si>
  <si>
    <t>% of Patients with Medication Issues</t>
  </si>
  <si>
    <t>% of Patients with Presentation Issues</t>
  </si>
  <si>
    <t>% of Patients with Pt/Family Satisfaction Issues</t>
  </si>
  <si>
    <t>% of Patients with Customer Service Issues</t>
  </si>
  <si>
    <t>% of Patients with Issues</t>
  </si>
  <si>
    <t>Please enter below when your Circle Back program started, and self-report all the subsequent data in this sheet.</t>
  </si>
  <si>
    <r>
      <t xml:space="preserve">Please select the starting month and year of your Circle Back Tracking: 
</t>
    </r>
    <r>
      <rPr>
        <sz val="12"/>
        <color theme="1"/>
        <rFont val="Nirmala UI"/>
        <family val="2"/>
      </rPr>
      <t>(drop-down in yellow cells)</t>
    </r>
  </si>
  <si>
    <t>Month  ↓</t>
  </si>
  <si>
    <t>Year ↓</t>
  </si>
  <si>
    <t>January</t>
  </si>
  <si>
    <t>CIRCLE BACK TRACKING</t>
  </si>
  <si>
    <t># SNFs Partnering in Circle Back</t>
  </si>
  <si>
    <t># of Calls Made</t>
  </si>
  <si>
    <t># of Calls Completed</t>
  </si>
  <si>
    <t># Patients Discharged from Hospital</t>
  </si>
  <si>
    <t># Patients Readmitting Within 30 Days</t>
  </si>
  <si>
    <t xml:space="preserve">% of Calls Completed </t>
  </si>
  <si>
    <t>% of Patients Discharged from Hospital Readmitting Within 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</si>
</sst>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0.0%"/>
  </numFmts>
  <fonts count="17" x14ac:knownFonts="1">
    <font>
      <sz val="11"/>
      <color theme="1"/>
      <name val="Calibri"/>
      <family val="2"/>
      <scheme val="minor"/>
    </font>
    <font>
      <b/>
      <sz val="22"/>
      <color theme="1"/>
      <name val="Nirmala UI"/>
      <family val="2"/>
    </font>
    <font>
      <sz val="11"/>
      <color theme="1"/>
      <name val="Nirmala UI"/>
      <family val="2"/>
    </font>
    <font>
      <sz val="12"/>
      <color theme="1"/>
      <name val="Nirmala UI"/>
      <family val="2"/>
    </font>
    <font>
      <b/>
      <sz val="13"/>
      <color theme="0"/>
      <name val="Nirmala UI"/>
      <family val="2"/>
    </font>
    <font>
      <b/>
      <sz val="13"/>
      <color theme="1"/>
      <name val="Nirmala UI"/>
      <family val="2"/>
    </font>
    <font>
      <b/>
      <sz val="12"/>
      <color theme="1"/>
      <name val="Nirmala UI"/>
      <family val="2"/>
    </font>
    <font>
      <sz val="12"/>
      <name val="Nirmala UI"/>
      <family val="2"/>
    </font>
    <font>
      <b/>
      <u/>
      <sz val="12"/>
      <color theme="1"/>
      <name val="Nirmala UI"/>
      <family val="2"/>
    </font>
    <font>
      <b/>
      <sz val="12"/>
      <color theme="0"/>
      <name val="Nirmala UI"/>
      <family val="2"/>
    </font>
    <font>
      <b/>
      <sz val="14"/>
      <color rgb="FFFF0000"/>
      <name val="Nirmala UI"/>
      <family val="2"/>
    </font>
    <font>
      <b/>
      <sz val="11"/>
      <color theme="1"/>
      <name val="Nirmala UI"/>
      <family val="2"/>
    </font>
    <font>
      <b/>
      <sz val="11"/>
      <color theme="0"/>
      <name val="Nirmala UI"/>
      <family val="2"/>
    </font>
    <font>
      <sz val="14"/>
      <color theme="1"/>
      <name val="Nirmala UI"/>
      <family val="2"/>
    </font>
    <font>
      <b/>
      <sz val="14"/>
      <color theme="1"/>
      <name val="Nirmala UI"/>
      <family val="2"/>
    </font>
    <font>
      <sz val="10"/>
      <color theme="1"/>
      <name val="Nirmala UI"/>
      <family val="2"/>
    </font>
    <font>
      <i/>
      <sz val="8"/>
      <color theme="1"/>
      <name val="Nirmala UI"/>
      <family val="2"/>
    </font>
  </fonts>
  <fills count="15">
    <fill>
      <patternFill patternType="none"/>
    </fill>
    <fill>
      <patternFill patternType="gray125"/>
    </fill>
    <fill>
      <patternFill patternType="solid">
        <fgColor theme="4"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D664A6"/>
        <bgColor indexed="64"/>
      </patternFill>
    </fill>
    <fill>
      <patternFill patternType="solid">
        <fgColor rgb="FFF1C7DF"/>
        <bgColor indexed="64"/>
      </patternFill>
    </fill>
    <fill>
      <patternFill patternType="solid">
        <fgColor rgb="FF006DB6"/>
        <bgColor indexed="64"/>
      </patternFill>
    </fill>
    <fill>
      <patternFill patternType="solid">
        <fgColor rgb="FFF7E1EE"/>
        <bgColor indexed="64"/>
      </patternFill>
    </fill>
    <fill>
      <patternFill patternType="solid">
        <fgColor theme="4"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top/>
      <bottom style="thin">
        <color auto="1"/>
      </bottom>
      <diagonal/>
    </border>
  </borders>
  <cellStyleXfs count="1">
    <xf numFmtId="0" fontId="0" fillId="0" borderId="0"/>
  </cellStyleXfs>
  <cellXfs count="101">
    <xf numFmtId="0" fontId="0" fillId="0" borderId="0" xfId="0"/>
    <xf numFmtId="0" fontId="2" fillId="7" borderId="0" xfId="0" applyFont="1" applyFill="1"/>
    <xf numFmtId="0" fontId="2" fillId="7" borderId="0" xfId="0" applyFont="1" applyFill="1" applyAlignment="1">
      <alignment wrapText="1"/>
    </xf>
    <xf numFmtId="0" fontId="5" fillId="9" borderId="1" xfId="0" applyFont="1" applyFill="1" applyBorder="1" applyAlignment="1">
      <alignment horizontal="center" vertical="center"/>
    </xf>
    <xf numFmtId="0" fontId="6" fillId="9"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0" xfId="0" applyFont="1" applyFill="1"/>
    <xf numFmtId="0" fontId="9" fillId="8" borderId="1" xfId="0" applyFont="1" applyFill="1" applyBorder="1" applyAlignment="1">
      <alignment horizontal="center" vertical="center" wrapText="1"/>
    </xf>
    <xf numFmtId="0" fontId="3" fillId="0" borderId="0" xfId="0" applyFont="1"/>
    <xf numFmtId="0" fontId="6" fillId="4" borderId="30" xfId="0" applyFont="1" applyFill="1" applyBorder="1" applyAlignment="1">
      <alignment horizontal="center"/>
    </xf>
    <xf numFmtId="0" fontId="3" fillId="4" borderId="30" xfId="0" applyFont="1" applyFill="1" applyBorder="1"/>
    <xf numFmtId="0" fontId="6" fillId="5" borderId="2" xfId="0" applyFont="1" applyFill="1" applyBorder="1" applyAlignment="1" applyProtection="1">
      <alignment horizontal="center"/>
      <protection locked="0"/>
    </xf>
    <xf numFmtId="0" fontId="3" fillId="4" borderId="31" xfId="0" applyFont="1" applyFill="1" applyBorder="1"/>
    <xf numFmtId="0" fontId="3" fillId="4" borderId="29" xfId="0" applyFont="1" applyFill="1" applyBorder="1"/>
    <xf numFmtId="0" fontId="3" fillId="3" borderId="18" xfId="0" applyFont="1" applyFill="1" applyBorder="1" applyAlignment="1">
      <alignment horizontal="center" vertical="center" wrapText="1"/>
    </xf>
    <xf numFmtId="0" fontId="3" fillId="3" borderId="15"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0" borderId="19" xfId="0" applyFont="1" applyBorder="1" applyAlignment="1">
      <alignment horizontal="center" vertical="center" wrapText="1"/>
    </xf>
    <xf numFmtId="0" fontId="3"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3" borderId="19" xfId="0" applyFont="1" applyFill="1" applyBorder="1" applyAlignment="1">
      <alignment horizontal="center" vertical="center" wrapText="1"/>
    </xf>
    <xf numFmtId="0" fontId="3" fillId="3" borderId="16"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20" xfId="0" applyFont="1" applyFill="1" applyBorder="1" applyAlignment="1">
      <alignment horizontal="center" vertical="center" wrapText="1"/>
    </xf>
    <xf numFmtId="0" fontId="3" fillId="3" borderId="1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0" borderId="0" xfId="0" applyFont="1" applyAlignment="1">
      <alignment wrapText="1"/>
    </xf>
    <xf numFmtId="0" fontId="3" fillId="3" borderId="18"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3" fillId="3" borderId="19" xfId="0" applyFont="1" applyFill="1" applyBorder="1" applyAlignment="1">
      <alignment horizontal="center" vertical="center"/>
    </xf>
    <xf numFmtId="0" fontId="3" fillId="3" borderId="16" xfId="0"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164" fontId="3" fillId="0" borderId="0" xfId="0" applyNumberFormat="1" applyFont="1"/>
    <xf numFmtId="17" fontId="3" fillId="0" borderId="0" xfId="0" applyNumberFormat="1" applyFont="1"/>
    <xf numFmtId="0" fontId="2" fillId="0" borderId="0" xfId="0" applyFont="1"/>
    <xf numFmtId="0" fontId="5"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1" xfId="0"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1" xfId="0" applyFont="1" applyBorder="1" applyAlignment="1" applyProtection="1">
      <alignment horizontal="left" wrapText="1"/>
      <protection locked="0"/>
    </xf>
    <xf numFmtId="0" fontId="4" fillId="10" borderId="16" xfId="0" applyFont="1" applyFill="1" applyBorder="1"/>
    <xf numFmtId="0" fontId="13" fillId="11"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1" xfId="0" applyFont="1" applyFill="1" applyBorder="1" applyAlignment="1">
      <alignment horizontal="center" vertical="center"/>
    </xf>
    <xf numFmtId="17" fontId="9" fillId="12" borderId="12" xfId="0" applyNumberFormat="1" applyFont="1" applyFill="1" applyBorder="1" applyAlignment="1">
      <alignment horizontal="center" vertical="center"/>
    </xf>
    <xf numFmtId="17" fontId="9" fillId="12" borderId="13" xfId="0" applyNumberFormat="1" applyFont="1" applyFill="1" applyBorder="1" applyAlignment="1">
      <alignment horizontal="center" vertical="center"/>
    </xf>
    <xf numFmtId="0" fontId="3" fillId="13" borderId="22" xfId="0" applyFont="1" applyFill="1" applyBorder="1" applyAlignment="1">
      <alignment horizontal="center" vertical="center"/>
    </xf>
    <xf numFmtId="165" fontId="7" fillId="13" borderId="21" xfId="0" applyNumberFormat="1" applyFont="1" applyFill="1" applyBorder="1" applyAlignment="1">
      <alignment horizontal="center" vertical="center"/>
    </xf>
    <xf numFmtId="165" fontId="7" fillId="13" borderId="5" xfId="0" applyNumberFormat="1" applyFont="1" applyFill="1" applyBorder="1" applyAlignment="1">
      <alignment horizontal="center" vertical="center"/>
    </xf>
    <xf numFmtId="165" fontId="7" fillId="13" borderId="6" xfId="0" applyNumberFormat="1" applyFont="1" applyFill="1" applyBorder="1" applyAlignment="1">
      <alignment horizontal="center" vertical="center"/>
    </xf>
    <xf numFmtId="0" fontId="3" fillId="13" borderId="19" xfId="0" applyFont="1" applyFill="1" applyBorder="1" applyAlignment="1">
      <alignment horizontal="center" vertical="center"/>
    </xf>
    <xf numFmtId="165" fontId="7" fillId="13" borderId="16" xfId="0" applyNumberFormat="1" applyFont="1" applyFill="1" applyBorder="1" applyAlignment="1">
      <alignment horizontal="center" vertical="center"/>
    </xf>
    <xf numFmtId="165" fontId="7" fillId="13" borderId="1" xfId="0" applyNumberFormat="1" applyFont="1" applyFill="1" applyBorder="1" applyAlignment="1">
      <alignment horizontal="center" vertical="center"/>
    </xf>
    <xf numFmtId="165" fontId="7" fillId="13" borderId="7" xfId="0" applyNumberFormat="1" applyFont="1" applyFill="1" applyBorder="1" applyAlignment="1">
      <alignment horizontal="center" vertical="center"/>
    </xf>
    <xf numFmtId="0" fontId="3" fillId="13" borderId="23" xfId="0" applyFont="1" applyFill="1" applyBorder="1" applyAlignment="1">
      <alignment horizontal="center" vertical="center"/>
    </xf>
    <xf numFmtId="165" fontId="7" fillId="13" borderId="24" xfId="0" applyNumberFormat="1" applyFont="1" applyFill="1" applyBorder="1" applyAlignment="1">
      <alignment horizontal="center" vertical="center"/>
    </xf>
    <xf numFmtId="165" fontId="7" fillId="13" borderId="25" xfId="0" applyNumberFormat="1" applyFont="1" applyFill="1" applyBorder="1" applyAlignment="1">
      <alignment horizontal="center" vertical="center"/>
    </xf>
    <xf numFmtId="165" fontId="7" fillId="13" borderId="26" xfId="0" applyNumberFormat="1" applyFont="1" applyFill="1" applyBorder="1" applyAlignment="1">
      <alignment horizontal="center" vertical="center"/>
    </xf>
    <xf numFmtId="0" fontId="10" fillId="7" borderId="0" xfId="0" applyFont="1" applyFill="1" applyAlignment="1">
      <alignment horizontal="left" vertical="center"/>
    </xf>
    <xf numFmtId="164" fontId="12" fillId="7" borderId="0" xfId="0" applyNumberFormat="1" applyFont="1" applyFill="1" applyAlignment="1">
      <alignment horizontal="left" vertical="center"/>
    </xf>
    <xf numFmtId="17" fontId="3" fillId="7" borderId="0" xfId="0" applyNumberFormat="1" applyFont="1" applyFill="1"/>
    <xf numFmtId="0" fontId="9" fillId="10" borderId="2" xfId="0" applyFont="1" applyFill="1" applyBorder="1" applyAlignment="1">
      <alignment horizontal="center" vertical="center"/>
    </xf>
    <xf numFmtId="164" fontId="9" fillId="10" borderId="14" xfId="0" applyNumberFormat="1" applyFont="1" applyFill="1" applyBorder="1" applyAlignment="1">
      <alignment horizontal="center" vertical="center"/>
    </xf>
    <xf numFmtId="17" fontId="9" fillId="10" borderId="12" xfId="0" applyNumberFormat="1" applyFont="1" applyFill="1" applyBorder="1" applyAlignment="1">
      <alignment horizontal="center" vertical="center"/>
    </xf>
    <xf numFmtId="17" fontId="9" fillId="10" borderId="13" xfId="0" applyNumberFormat="1" applyFont="1" applyFill="1" applyBorder="1" applyAlignment="1">
      <alignment horizontal="center" vertical="center"/>
    </xf>
    <xf numFmtId="0" fontId="9" fillId="12" borderId="2" xfId="0" applyFont="1" applyFill="1" applyBorder="1" applyAlignment="1">
      <alignment horizontal="center" vertical="center" wrapText="1"/>
    </xf>
    <xf numFmtId="17" fontId="9" fillId="12" borderId="14" xfId="0" applyNumberFormat="1" applyFont="1" applyFill="1" applyBorder="1" applyAlignment="1">
      <alignment horizontal="center" vertical="center"/>
    </xf>
    <xf numFmtId="0" fontId="3" fillId="14" borderId="22" xfId="0" applyFont="1" applyFill="1" applyBorder="1" applyAlignment="1">
      <alignment horizontal="center" vertical="center" wrapText="1"/>
    </xf>
    <xf numFmtId="165" fontId="3" fillId="14" borderId="21" xfId="0" applyNumberFormat="1" applyFont="1" applyFill="1" applyBorder="1" applyAlignment="1">
      <alignment horizontal="center" vertical="center"/>
    </xf>
    <xf numFmtId="165" fontId="3" fillId="14" borderId="5" xfId="0" applyNumberFormat="1" applyFont="1" applyFill="1" applyBorder="1" applyAlignment="1">
      <alignment horizontal="center" vertical="center"/>
    </xf>
    <xf numFmtId="165" fontId="3" fillId="14" borderId="6" xfId="0" applyNumberFormat="1" applyFont="1" applyFill="1" applyBorder="1" applyAlignment="1">
      <alignment horizontal="center" vertical="center"/>
    </xf>
    <xf numFmtId="0" fontId="3" fillId="14" borderId="20" xfId="0" applyFont="1" applyFill="1" applyBorder="1" applyAlignment="1">
      <alignment horizontal="center" vertical="center" wrapText="1"/>
    </xf>
    <xf numFmtId="165" fontId="3" fillId="14" borderId="17" xfId="0" applyNumberFormat="1" applyFont="1" applyFill="1" applyBorder="1" applyAlignment="1">
      <alignment horizontal="center" vertical="center"/>
    </xf>
    <xf numFmtId="165" fontId="3" fillId="14" borderId="8" xfId="0" applyNumberFormat="1" applyFont="1" applyFill="1" applyBorder="1" applyAlignment="1">
      <alignment horizontal="center" vertical="center"/>
    </xf>
    <xf numFmtId="165" fontId="3" fillId="14" borderId="9" xfId="0" applyNumberFormat="1" applyFont="1" applyFill="1" applyBorder="1" applyAlignment="1">
      <alignment horizontal="center" vertical="center"/>
    </xf>
    <xf numFmtId="0" fontId="2" fillId="13" borderId="1" xfId="0" applyFont="1" applyFill="1" applyBorder="1" applyAlignment="1">
      <alignment horizontal="center" vertical="center"/>
    </xf>
    <xf numFmtId="0" fontId="2" fillId="13" borderId="1" xfId="0" applyFont="1" applyFill="1" applyBorder="1" applyAlignment="1" applyProtection="1">
      <alignment horizontal="center" vertical="center"/>
      <protection locked="0"/>
    </xf>
    <xf numFmtId="0" fontId="16" fillId="7" borderId="0" xfId="0" applyFont="1" applyFill="1" applyAlignment="1">
      <alignment horizontal="left" wrapText="1"/>
    </xf>
    <xf numFmtId="0" fontId="8" fillId="7" borderId="0" xfId="0" applyFont="1" applyFill="1" applyAlignment="1">
      <alignment horizontal="left"/>
    </xf>
    <xf numFmtId="0" fontId="1" fillId="7" borderId="0" xfId="0" applyFont="1" applyFill="1" applyAlignment="1">
      <alignment horizontal="center" vertical="center"/>
    </xf>
    <xf numFmtId="0" fontId="3" fillId="7" borderId="0" xfId="0" applyFont="1" applyFill="1" applyAlignment="1">
      <alignment horizontal="left" wrapText="1"/>
    </xf>
    <xf numFmtId="0" fontId="4" fillId="12" borderId="1" xfId="0" applyFont="1" applyFill="1" applyBorder="1" applyAlignment="1">
      <alignment horizontal="center" vertical="center"/>
    </xf>
    <xf numFmtId="0" fontId="4" fillId="10" borderId="27" xfId="0" applyFont="1" applyFill="1" applyBorder="1" applyAlignment="1">
      <alignment horizontal="center"/>
    </xf>
    <xf numFmtId="0" fontId="4" fillId="10" borderId="28" xfId="0" applyFont="1" applyFill="1" applyBorder="1" applyAlignment="1">
      <alignment horizontal="center"/>
    </xf>
    <xf numFmtId="0" fontId="10" fillId="6" borderId="0" xfId="0" applyFont="1" applyFill="1" applyAlignment="1">
      <alignment horizontal="left" vertical="center"/>
    </xf>
    <xf numFmtId="0" fontId="6" fillId="4" borderId="30" xfId="0" applyFont="1" applyFill="1" applyBorder="1" applyAlignment="1">
      <alignment horizontal="center"/>
    </xf>
    <xf numFmtId="0" fontId="6" fillId="5" borderId="3" xfId="0" applyFont="1" applyFill="1" applyBorder="1" applyAlignment="1" applyProtection="1">
      <alignment horizontal="center"/>
      <protection locked="0"/>
    </xf>
    <xf numFmtId="0" fontId="6" fillId="5" borderId="4" xfId="0" applyFont="1" applyFill="1" applyBorder="1" applyAlignment="1" applyProtection="1">
      <alignment horizontal="center"/>
      <protection locked="0"/>
    </xf>
    <xf numFmtId="0" fontId="6" fillId="4" borderId="30" xfId="0" applyFont="1" applyFill="1" applyBorder="1" applyAlignment="1">
      <alignment horizontal="left" vertical="center" wrapText="1"/>
    </xf>
    <xf numFmtId="0" fontId="6" fillId="4" borderId="30" xfId="0" applyFont="1" applyFill="1" applyBorder="1" applyAlignment="1">
      <alignment horizontal="left" vertical="center"/>
    </xf>
    <xf numFmtId="0" fontId="6" fillId="4" borderId="29" xfId="0" applyFont="1" applyFill="1" applyBorder="1" applyAlignment="1">
      <alignment horizontal="left" vertical="center"/>
    </xf>
    <xf numFmtId="0" fontId="10" fillId="6" borderId="29" xfId="0" applyFont="1" applyFill="1" applyBorder="1" applyAlignment="1">
      <alignment horizontal="left" vertical="center"/>
    </xf>
  </cellXfs>
  <cellStyles count="1">
    <cellStyle name="Normal" xfId="0" builtinId="0"/>
  </cellStyles>
  <dxfs count="5">
    <dxf>
      <font>
        <color theme="4" tint="0.79998168889431442"/>
      </font>
    </dxf>
    <dxf>
      <font>
        <color theme="0" tint="-4.9989318521683403E-2"/>
      </font>
    </dxf>
    <dxf>
      <font>
        <color rgb="FFF7E1EE"/>
      </font>
    </dxf>
    <dxf>
      <font>
        <color rgb="FFF7E1EE"/>
      </font>
    </dxf>
    <dxf>
      <font>
        <color theme="0" tint="-4.9989318521683403E-2"/>
      </font>
    </dxf>
  </dxfs>
  <tableStyles count="0" defaultTableStyle="TableStyleMedium2" defaultPivotStyle="PivotStyleLight16"/>
  <colors>
    <mruColors>
      <color rgb="FFF7E1EE"/>
      <color rgb="FF006DB6"/>
      <color rgb="FFD664A6"/>
      <color rgb="FFF1C7DF"/>
      <color rgb="FFE8A6CC"/>
      <color rgb="FFFFE5FF"/>
      <color rgb="FFFFCCFF"/>
      <color rgb="FFFFD5FF"/>
      <color rgb="FFFF8BD8"/>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400"/>
          </a:pPr>
          <a:endParaRPr lang="en-US"/>
        </a:p>
      </c:txPr>
    </c:title>
    <c:autoTitleDeleted val="0"/>
    <c:plotArea>
      <c:layout/>
      <c:lineChart>
        <c:grouping val="standard"/>
        <c:varyColors val="0"/>
        <c:ser>
          <c:idx val="0"/>
          <c:order val="0"/>
          <c:tx>
            <c:strRef>
              <c:f>'Monthly Worksheet'!$A$5</c:f>
              <c:strCache>
                <c:ptCount val="1"/>
                <c:pt idx="0">
                  <c:v>Total # Patients Completing Circle Back Survey</c:v>
                </c:pt>
              </c:strCache>
            </c:strRef>
          </c:tx>
          <c:spPr>
            <a:ln>
              <a:solidFill>
                <a:srgbClr val="006DB6"/>
              </a:solidFill>
            </a:ln>
          </c:spPr>
          <c:marker>
            <c:symbol val="circle"/>
            <c:size val="7"/>
            <c:spPr>
              <a:solidFill>
                <a:srgbClr val="006DB6"/>
              </a:solidFill>
              <a:ln>
                <a:solidFill>
                  <a:srgbClr val="006DB6"/>
                </a:solidFill>
              </a:ln>
            </c:spPr>
          </c:marker>
          <c:dLbls>
            <c:spPr>
              <a:noFill/>
              <a:ln>
                <a:noFill/>
              </a:ln>
              <a:effectLst/>
            </c:spPr>
            <c:txPr>
              <a:bodyPr/>
              <a:lstStyle/>
              <a:p>
                <a:pPr>
                  <a:defRPr sz="105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'Monthly Worksheet'!$B$4:$M$4</c:f>
              <c:numCache>
                <c:formatCode>mmm\-yy</c:formatCode>
                <c:ptCount val="12"/>
                <c:pt idx="0" formatCode="[$-409]mmm\-yy;@">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'Monthly Worksheet'!$B$5:$M$5</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76BD-4A77-9B1F-AFDCA3E3771F}"/>
            </c:ext>
          </c:extLst>
        </c:ser>
        <c:dLbls>
          <c:showLegendKey val="0"/>
          <c:showVal val="0"/>
          <c:showCatName val="0"/>
          <c:showSerName val="0"/>
          <c:showPercent val="0"/>
          <c:showBubbleSize val="0"/>
        </c:dLbls>
        <c:marker val="1"/>
        <c:smooth val="0"/>
        <c:axId val="-739331696"/>
        <c:axId val="-703665056"/>
      </c:lineChart>
      <c:catAx>
        <c:axId val="-739331696"/>
        <c:scaling>
          <c:orientation val="minMax"/>
        </c:scaling>
        <c:delete val="0"/>
        <c:axPos val="b"/>
        <c:numFmt formatCode="[$-409]mmm\-yy;@" sourceLinked="1"/>
        <c:majorTickMark val="out"/>
        <c:minorTickMark val="none"/>
        <c:tickLblPos val="nextTo"/>
        <c:txPr>
          <a:bodyPr/>
          <a:lstStyle/>
          <a:p>
            <a:pPr>
              <a:defRPr sz="1050"/>
            </a:pPr>
            <a:endParaRPr lang="en-US"/>
          </a:p>
        </c:txPr>
        <c:crossAx val="-703665056"/>
        <c:crosses val="autoZero"/>
        <c:auto val="0"/>
        <c:lblAlgn val="ctr"/>
        <c:lblOffset val="100"/>
        <c:tickLblSkip val="1"/>
        <c:tickMarkSkip val="1"/>
        <c:noMultiLvlLbl val="1"/>
      </c:catAx>
      <c:valAx>
        <c:axId val="-703665056"/>
        <c:scaling>
          <c:orientation val="minMax"/>
        </c:scaling>
        <c:delete val="0"/>
        <c:axPos val="l"/>
        <c:majorGridlines>
          <c:spPr>
            <a:ln>
              <a:solidFill>
                <a:schemeClr val="bg1">
                  <a:lumMod val="75000"/>
                </a:schemeClr>
              </a:solidFill>
            </a:ln>
          </c:spPr>
        </c:majorGridlines>
        <c:numFmt formatCode="General" sourceLinked="1"/>
        <c:majorTickMark val="out"/>
        <c:minorTickMark val="none"/>
        <c:tickLblPos val="nextTo"/>
        <c:txPr>
          <a:bodyPr/>
          <a:lstStyle/>
          <a:p>
            <a:pPr>
              <a:defRPr sz="1050"/>
            </a:pPr>
            <a:endParaRPr lang="en-US"/>
          </a:p>
        </c:txPr>
        <c:crossAx val="-739331696"/>
        <c:crosses val="autoZero"/>
        <c:crossBetween val="between"/>
        <c:majorUnit val="1"/>
      </c:valAx>
      <c:spPr>
        <a:solidFill>
          <a:schemeClr val="bg1">
            <a:lumMod val="95000"/>
          </a:schemeClr>
        </a:solidFill>
      </c:spPr>
    </c:plotArea>
    <c:plotVisOnly val="1"/>
    <c:dispBlanksAs val="gap"/>
    <c:showDLblsOverMax val="0"/>
  </c:chart>
  <c:txPr>
    <a:bodyPr/>
    <a:lstStyle/>
    <a:p>
      <a:pPr>
        <a:defRPr>
          <a:latin typeface="Nirmala UI" panose="020B0502040204020203" pitchFamily="34" charset="0"/>
          <a:ea typeface="Nirmala UI" panose="020B0502040204020203" pitchFamily="34" charset="0"/>
          <a:cs typeface="Nirmala UI" panose="020B0502040204020203"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 of Patients with Issues Transitioning from Hospital to SNF by Category</a:t>
            </a:r>
          </a:p>
        </c:rich>
      </c:tx>
      <c:overlay val="0"/>
    </c:title>
    <c:autoTitleDeleted val="0"/>
    <c:plotArea>
      <c:layout/>
      <c:lineChart>
        <c:grouping val="standard"/>
        <c:varyColors val="0"/>
        <c:ser>
          <c:idx val="0"/>
          <c:order val="0"/>
          <c:tx>
            <c:strRef>
              <c:f>'Monthly Worksheet'!$A$14</c:f>
              <c:strCache>
                <c:ptCount val="1"/>
                <c:pt idx="0">
                  <c:v>% of Patients with Transportation Issues</c:v>
                </c:pt>
              </c:strCache>
            </c:strRef>
          </c:tx>
          <c:spPr>
            <a:ln>
              <a:solidFill>
                <a:srgbClr val="0070C0"/>
              </a:solidFill>
            </a:ln>
          </c:spPr>
          <c:marker>
            <c:symbol val="diamond"/>
            <c:size val="7"/>
            <c:spPr>
              <a:solidFill>
                <a:srgbClr val="002060"/>
              </a:solidFill>
              <a:ln>
                <a:solidFill>
                  <a:srgbClr val="002060"/>
                </a:solidFill>
              </a:ln>
            </c:spPr>
          </c:marker>
          <c:cat>
            <c:numRef>
              <c:f>'Monthly Worksheet'!$B$4:$M$4</c:f>
              <c:numCache>
                <c:formatCode>mmm\-yy</c:formatCode>
                <c:ptCount val="12"/>
                <c:pt idx="0" formatCode="[$-409]mmm\-yy;@">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'Monthly Worksheet'!$B$14:$M$14</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10F1-4728-999B-EA9293110CD7}"/>
            </c:ext>
          </c:extLst>
        </c:ser>
        <c:ser>
          <c:idx val="1"/>
          <c:order val="1"/>
          <c:tx>
            <c:strRef>
              <c:f>'Monthly Worksheet'!$A$15</c:f>
              <c:strCache>
                <c:ptCount val="1"/>
                <c:pt idx="0">
                  <c:v>% of Patients with Paperwork Issues</c:v>
                </c:pt>
              </c:strCache>
            </c:strRef>
          </c:tx>
          <c:spPr>
            <a:ln>
              <a:solidFill>
                <a:srgbClr val="92D050"/>
              </a:solidFill>
            </a:ln>
          </c:spPr>
          <c:marker>
            <c:symbol val="diamond"/>
            <c:size val="7"/>
            <c:spPr>
              <a:solidFill>
                <a:srgbClr val="00B050"/>
              </a:solidFill>
              <a:ln>
                <a:solidFill>
                  <a:srgbClr val="00B050"/>
                </a:solidFill>
              </a:ln>
            </c:spPr>
          </c:marker>
          <c:cat>
            <c:numRef>
              <c:f>'Monthly Worksheet'!$B$4:$M$4</c:f>
              <c:numCache>
                <c:formatCode>mmm\-yy</c:formatCode>
                <c:ptCount val="12"/>
                <c:pt idx="0" formatCode="[$-409]mmm\-yy;@">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'Monthly Worksheet'!$B$15:$M$15</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10F1-4728-999B-EA9293110CD7}"/>
            </c:ext>
          </c:extLst>
        </c:ser>
        <c:ser>
          <c:idx val="2"/>
          <c:order val="2"/>
          <c:tx>
            <c:strRef>
              <c:f>'Monthly Worksheet'!$A$16</c:f>
              <c:strCache>
                <c:ptCount val="1"/>
                <c:pt idx="0">
                  <c:v>% of Patients with Medication Issues</c:v>
                </c:pt>
              </c:strCache>
            </c:strRef>
          </c:tx>
          <c:spPr>
            <a:ln>
              <a:solidFill>
                <a:srgbClr val="FFC000"/>
              </a:solidFill>
            </a:ln>
          </c:spPr>
          <c:marker>
            <c:symbol val="diamond"/>
            <c:size val="7"/>
            <c:spPr>
              <a:solidFill>
                <a:schemeClr val="accent6">
                  <a:lumMod val="75000"/>
                </a:schemeClr>
              </a:solidFill>
              <a:ln>
                <a:solidFill>
                  <a:schemeClr val="accent6">
                    <a:lumMod val="75000"/>
                  </a:schemeClr>
                </a:solidFill>
              </a:ln>
            </c:spPr>
          </c:marker>
          <c:cat>
            <c:numRef>
              <c:f>'Monthly Worksheet'!$B$4:$M$4</c:f>
              <c:numCache>
                <c:formatCode>mmm\-yy</c:formatCode>
                <c:ptCount val="12"/>
                <c:pt idx="0" formatCode="[$-409]mmm\-yy;@">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'Monthly Worksheet'!$B$16:$M$16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10F1-4728-999B-EA9293110CD7}"/>
            </c:ext>
          </c:extLst>
        </c:ser>
        <c:ser>
          <c:idx val="3"/>
          <c:order val="3"/>
          <c:tx>
            <c:strRef>
              <c:f>'Monthly Worksheet'!$A$17</c:f>
              <c:strCache>
                <c:ptCount val="1"/>
                <c:pt idx="0">
                  <c:v>% of Patients with Presentation Issues</c:v>
                </c:pt>
              </c:strCache>
            </c:strRef>
          </c:tx>
          <c:spPr>
            <a:ln>
              <a:solidFill>
                <a:schemeClr val="accent4"/>
              </a:solidFill>
            </a:ln>
          </c:spPr>
          <c:marker>
            <c:symbol val="diamond"/>
            <c:size val="7"/>
            <c:spPr>
              <a:solidFill>
                <a:srgbClr val="7030A0"/>
              </a:solidFill>
              <a:ln>
                <a:solidFill>
                  <a:srgbClr val="7030A0"/>
                </a:solidFill>
              </a:ln>
            </c:spPr>
          </c:marker>
          <c:cat>
            <c:numRef>
              <c:f>'Monthly Worksheet'!$B$4:$M$4</c:f>
              <c:numCache>
                <c:formatCode>mmm\-yy</c:formatCode>
                <c:ptCount val="12"/>
                <c:pt idx="0" formatCode="[$-409]mmm\-yy;@">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'Monthly Worksheet'!$B$17:$M$17</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10F1-4728-999B-EA9293110CD7}"/>
            </c:ext>
          </c:extLst>
        </c:ser>
        <c:ser>
          <c:idx val="4"/>
          <c:order val="4"/>
          <c:tx>
            <c:strRef>
              <c:f>'Monthly Worksheet'!$A$18</c:f>
              <c:strCache>
                <c:ptCount val="1"/>
                <c:pt idx="0">
                  <c:v>% of Patients with Pt/Family Satisfaction Issues</c:v>
                </c:pt>
              </c:strCache>
            </c:strRef>
          </c:tx>
          <c:spPr>
            <a:ln>
              <a:solidFill>
                <a:schemeClr val="accent2"/>
              </a:solidFill>
            </a:ln>
          </c:spPr>
          <c:marker>
            <c:symbol val="diamond"/>
            <c:size val="7"/>
            <c:spPr>
              <a:solidFill>
                <a:srgbClr val="C00000"/>
              </a:solidFill>
              <a:ln>
                <a:solidFill>
                  <a:srgbClr val="C00000"/>
                </a:solidFill>
              </a:ln>
            </c:spPr>
          </c:marker>
          <c:cat>
            <c:numRef>
              <c:f>'Monthly Worksheet'!$B$4:$M$4</c:f>
              <c:numCache>
                <c:formatCode>mmm\-yy</c:formatCode>
                <c:ptCount val="12"/>
                <c:pt idx="0" formatCode="[$-409]mmm\-yy;@">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'Monthly Worksheet'!$B$18:$M$18</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10F1-4728-999B-EA9293110CD7}"/>
            </c:ext>
          </c:extLst>
        </c:ser>
        <c:ser>
          <c:idx val="5"/>
          <c:order val="5"/>
          <c:tx>
            <c:strRef>
              <c:f>'Monthly Worksheet'!$A$19</c:f>
              <c:strCache>
                <c:ptCount val="1"/>
                <c:pt idx="0">
                  <c:v>% of Patients with Customer Service Issues</c:v>
                </c:pt>
              </c:strCache>
            </c:strRef>
          </c:tx>
          <c:spPr>
            <a:ln>
              <a:solidFill>
                <a:schemeClr val="tx1">
                  <a:lumMod val="75000"/>
                  <a:lumOff val="25000"/>
                </a:schemeClr>
              </a:solidFill>
            </a:ln>
          </c:spPr>
          <c:marker>
            <c:symbol val="diamond"/>
            <c:size val="7"/>
            <c:spPr>
              <a:solidFill>
                <a:schemeClr val="tx1"/>
              </a:solidFill>
              <a:ln>
                <a:solidFill>
                  <a:schemeClr val="tx1"/>
                </a:solidFill>
              </a:ln>
            </c:spPr>
          </c:marker>
          <c:cat>
            <c:numRef>
              <c:f>'Monthly Worksheet'!$B$4:$M$4</c:f>
              <c:numCache>
                <c:formatCode>mmm\-yy</c:formatCode>
                <c:ptCount val="12"/>
                <c:pt idx="0" formatCode="[$-409]mmm\-yy;@">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'Monthly Worksheet'!$B$19:$M$19</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5-10F1-4728-999B-EA9293110CD7}"/>
            </c:ext>
          </c:extLst>
        </c:ser>
        <c:dLbls>
          <c:showLegendKey val="0"/>
          <c:showVal val="0"/>
          <c:showCatName val="0"/>
          <c:showSerName val="0"/>
          <c:showPercent val="0"/>
          <c:showBubbleSize val="0"/>
        </c:dLbls>
        <c:marker val="1"/>
        <c:smooth val="0"/>
        <c:axId val="-703731088"/>
        <c:axId val="-703729040"/>
      </c:lineChart>
      <c:catAx>
        <c:axId val="-703731088"/>
        <c:scaling>
          <c:orientation val="minMax"/>
        </c:scaling>
        <c:delete val="0"/>
        <c:axPos val="b"/>
        <c:numFmt formatCode="[$-409]mmm\-yy;@" sourceLinked="1"/>
        <c:majorTickMark val="out"/>
        <c:minorTickMark val="none"/>
        <c:tickLblPos val="nextTo"/>
        <c:txPr>
          <a:bodyPr/>
          <a:lstStyle/>
          <a:p>
            <a:pPr>
              <a:defRPr sz="1050"/>
            </a:pPr>
            <a:endParaRPr lang="en-US"/>
          </a:p>
        </c:txPr>
        <c:crossAx val="-703729040"/>
        <c:crosses val="autoZero"/>
        <c:auto val="0"/>
        <c:lblAlgn val="ctr"/>
        <c:lblOffset val="100"/>
        <c:tickLblSkip val="1"/>
        <c:tickMarkSkip val="1"/>
        <c:noMultiLvlLbl val="1"/>
      </c:catAx>
      <c:valAx>
        <c:axId val="-703729040"/>
        <c:scaling>
          <c:orientation val="minMax"/>
        </c:scaling>
        <c:delete val="0"/>
        <c:axPos val="l"/>
        <c:majorGridlines>
          <c:spPr>
            <a:ln>
              <a:solidFill>
                <a:schemeClr val="bg1">
                  <a:lumMod val="75000"/>
                </a:schemeClr>
              </a:solidFill>
            </a:ln>
          </c:spPr>
        </c:majorGridlines>
        <c:numFmt formatCode="0.0%" sourceLinked="1"/>
        <c:majorTickMark val="out"/>
        <c:minorTickMark val="none"/>
        <c:tickLblPos val="nextTo"/>
        <c:txPr>
          <a:bodyPr/>
          <a:lstStyle/>
          <a:p>
            <a:pPr>
              <a:defRPr sz="1050"/>
            </a:pPr>
            <a:endParaRPr lang="en-US"/>
          </a:p>
        </c:txPr>
        <c:crossAx val="-703731088"/>
        <c:crosses val="autoZero"/>
        <c:crossBetween val="between"/>
      </c:valAx>
      <c:spPr>
        <a:solidFill>
          <a:schemeClr val="bg1">
            <a:lumMod val="95000"/>
          </a:schemeClr>
        </a:solidFill>
      </c:spPr>
    </c:plotArea>
    <c:legend>
      <c:legendPos val="t"/>
      <c:overlay val="0"/>
    </c:legend>
    <c:plotVisOnly val="1"/>
    <c:dispBlanksAs val="gap"/>
    <c:showDLblsOverMax val="0"/>
  </c:chart>
  <c:txPr>
    <a:bodyPr/>
    <a:lstStyle/>
    <a:p>
      <a:pPr>
        <a:defRPr>
          <a:latin typeface="Nirmala UI" panose="020B0502040204020203" pitchFamily="34" charset="0"/>
          <a:ea typeface="Nirmala UI" panose="020B0502040204020203" pitchFamily="34" charset="0"/>
          <a:cs typeface="Nirmala UI" panose="020B0502040204020203" pitchFamily="34"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 of Patients with Issues</a:t>
            </a:r>
          </a:p>
        </c:rich>
      </c:tx>
      <c:overlay val="0"/>
    </c:title>
    <c:autoTitleDeleted val="0"/>
    <c:plotArea>
      <c:layout/>
      <c:lineChart>
        <c:grouping val="standard"/>
        <c:varyColors val="0"/>
        <c:ser>
          <c:idx val="0"/>
          <c:order val="0"/>
          <c:tx>
            <c:strRef>
              <c:f>'Monthly Worksheet'!$A$20</c:f>
              <c:strCache>
                <c:ptCount val="1"/>
                <c:pt idx="0">
                  <c:v>% of Patients with Issues</c:v>
                </c:pt>
              </c:strCache>
            </c:strRef>
          </c:tx>
          <c:spPr>
            <a:ln>
              <a:solidFill>
                <a:srgbClr val="D664A6"/>
              </a:solidFill>
            </a:ln>
          </c:spPr>
          <c:marker>
            <c:symbol val="circle"/>
            <c:size val="7"/>
            <c:spPr>
              <a:solidFill>
                <a:srgbClr val="D664A6"/>
              </a:solidFill>
              <a:ln>
                <a:solidFill>
                  <a:srgbClr val="D664A6"/>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'Monthly Worksheet'!$B$4:$M$4</c:f>
              <c:numCache>
                <c:formatCode>mmm\-yy</c:formatCode>
                <c:ptCount val="12"/>
                <c:pt idx="0" formatCode="[$-409]mmm\-yy;@">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'Monthly Worksheet'!$B$20:$M$20</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C6EA-449C-9A7E-1F0B8EE78FF7}"/>
            </c:ext>
          </c:extLst>
        </c:ser>
        <c:dLbls>
          <c:showLegendKey val="0"/>
          <c:showVal val="0"/>
          <c:showCatName val="0"/>
          <c:showSerName val="0"/>
          <c:showPercent val="0"/>
          <c:showBubbleSize val="0"/>
        </c:dLbls>
        <c:marker val="1"/>
        <c:smooth val="0"/>
        <c:axId val="-704589184"/>
        <c:axId val="-704639696"/>
      </c:lineChart>
      <c:catAx>
        <c:axId val="-704589184"/>
        <c:scaling>
          <c:orientation val="minMax"/>
        </c:scaling>
        <c:delete val="0"/>
        <c:axPos val="b"/>
        <c:numFmt formatCode="[$-409]mmm\-yy;@" sourceLinked="1"/>
        <c:majorTickMark val="out"/>
        <c:minorTickMark val="none"/>
        <c:tickLblPos val="nextTo"/>
        <c:txPr>
          <a:bodyPr/>
          <a:lstStyle/>
          <a:p>
            <a:pPr>
              <a:defRPr sz="1050"/>
            </a:pPr>
            <a:endParaRPr lang="en-US"/>
          </a:p>
        </c:txPr>
        <c:crossAx val="-704639696"/>
        <c:crosses val="autoZero"/>
        <c:auto val="0"/>
        <c:lblAlgn val="ctr"/>
        <c:lblOffset val="100"/>
        <c:tickLblSkip val="1"/>
        <c:tickMarkSkip val="1"/>
        <c:noMultiLvlLbl val="1"/>
      </c:catAx>
      <c:valAx>
        <c:axId val="-704639696"/>
        <c:scaling>
          <c:orientation val="minMax"/>
        </c:scaling>
        <c:delete val="0"/>
        <c:axPos val="l"/>
        <c:majorGridlines>
          <c:spPr>
            <a:ln>
              <a:solidFill>
                <a:schemeClr val="bg1">
                  <a:lumMod val="75000"/>
                </a:schemeClr>
              </a:solidFill>
            </a:ln>
          </c:spPr>
        </c:majorGridlines>
        <c:numFmt formatCode="0.0%" sourceLinked="1"/>
        <c:majorTickMark val="out"/>
        <c:minorTickMark val="none"/>
        <c:tickLblPos val="nextTo"/>
        <c:txPr>
          <a:bodyPr/>
          <a:lstStyle/>
          <a:p>
            <a:pPr>
              <a:defRPr sz="1050"/>
            </a:pPr>
            <a:endParaRPr lang="en-US"/>
          </a:p>
        </c:txPr>
        <c:crossAx val="-704589184"/>
        <c:crosses val="autoZero"/>
        <c:crossBetween val="between"/>
      </c:valAx>
      <c:spPr>
        <a:solidFill>
          <a:schemeClr val="bg1">
            <a:lumMod val="95000"/>
          </a:schemeClr>
        </a:solidFill>
      </c:spPr>
    </c:plotArea>
    <c:plotVisOnly val="1"/>
    <c:dispBlanksAs val="gap"/>
    <c:showDLblsOverMax val="0"/>
  </c:chart>
  <c:txPr>
    <a:bodyPr/>
    <a:lstStyle/>
    <a:p>
      <a:pPr>
        <a:defRPr>
          <a:latin typeface="Nirmala UI" panose="020B0502040204020203" pitchFamily="34" charset="0"/>
          <a:ea typeface="Nirmala UI" panose="020B0502040204020203" pitchFamily="34" charset="0"/>
          <a:cs typeface="Nirmala UI" panose="020B0502040204020203" pitchFamily="34"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400"/>
          </a:pPr>
          <a:endParaRPr lang="en-US"/>
        </a:p>
      </c:txPr>
    </c:title>
    <c:autoTitleDeleted val="0"/>
    <c:plotArea>
      <c:layout/>
      <c:lineChart>
        <c:grouping val="standard"/>
        <c:varyColors val="0"/>
        <c:ser>
          <c:idx val="0"/>
          <c:order val="0"/>
          <c:tx>
            <c:strRef>
              <c:f>'Monthly Monitoring'!$A$7</c:f>
              <c:strCache>
                <c:ptCount val="1"/>
                <c:pt idx="0">
                  <c:v># SNFs Partnering in Circle Back</c:v>
                </c:pt>
              </c:strCache>
            </c:strRef>
          </c:tx>
          <c:spPr>
            <a:ln>
              <a:solidFill>
                <a:srgbClr val="0070C0"/>
              </a:solidFill>
            </a:ln>
          </c:spPr>
          <c:marker>
            <c:symbol val="diamond"/>
            <c:size val="7"/>
            <c:spPr>
              <a:solidFill>
                <a:srgbClr val="0070C0"/>
              </a:solidFill>
              <a:ln>
                <a:solidFill>
                  <a:srgbClr val="0070C0"/>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'Monthly Monitoring'!$B$6:$M$6</c:f>
              <c:numCache>
                <c:formatCode>mmm\-yy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'Monthly Monitoring'!$B$7:$M$7</c:f>
              <c:numCache>
                <c:formatCode>General</c:formatCode>
                <c:ptCount val="12"/>
              </c:numCache>
            </c:numRef>
          </c:val>
          <c:smooth val="0"/>
          <c:extLst>
            <c:ext xmlns:c16="http://schemas.microsoft.com/office/drawing/2014/chart" uri="{C3380CC4-5D6E-409C-BE32-E72D297353CC}">
              <c16:uniqueId val="{00000000-91F1-4D3B-941F-C9454E2AFFA1}"/>
            </c:ext>
          </c:extLst>
        </c:ser>
        <c:dLbls>
          <c:showLegendKey val="0"/>
          <c:showVal val="0"/>
          <c:showCatName val="0"/>
          <c:showSerName val="0"/>
          <c:showPercent val="0"/>
          <c:showBubbleSize val="0"/>
        </c:dLbls>
        <c:marker val="1"/>
        <c:smooth val="0"/>
        <c:axId val="-739362880"/>
        <c:axId val="-704404640"/>
      </c:lineChart>
      <c:dateAx>
        <c:axId val="-739362880"/>
        <c:scaling>
          <c:orientation val="minMax"/>
        </c:scaling>
        <c:delete val="0"/>
        <c:axPos val="b"/>
        <c:numFmt formatCode="mmm\-yy" sourceLinked="1"/>
        <c:majorTickMark val="out"/>
        <c:minorTickMark val="none"/>
        <c:tickLblPos val="nextTo"/>
        <c:txPr>
          <a:bodyPr/>
          <a:lstStyle/>
          <a:p>
            <a:pPr>
              <a:defRPr sz="1050"/>
            </a:pPr>
            <a:endParaRPr lang="en-US"/>
          </a:p>
        </c:txPr>
        <c:crossAx val="-704404640"/>
        <c:crosses val="autoZero"/>
        <c:auto val="1"/>
        <c:lblOffset val="100"/>
        <c:baseTimeUnit val="months"/>
      </c:dateAx>
      <c:valAx>
        <c:axId val="-704404640"/>
        <c:scaling>
          <c:orientation val="minMax"/>
        </c:scaling>
        <c:delete val="0"/>
        <c:axPos val="l"/>
        <c:majorGridlines>
          <c:spPr>
            <a:ln>
              <a:solidFill>
                <a:schemeClr val="bg1">
                  <a:lumMod val="75000"/>
                </a:schemeClr>
              </a:solidFill>
            </a:ln>
          </c:spPr>
        </c:majorGridlines>
        <c:numFmt formatCode="General" sourceLinked="1"/>
        <c:majorTickMark val="out"/>
        <c:minorTickMark val="none"/>
        <c:tickLblPos val="nextTo"/>
        <c:txPr>
          <a:bodyPr/>
          <a:lstStyle/>
          <a:p>
            <a:pPr>
              <a:defRPr sz="1050"/>
            </a:pPr>
            <a:endParaRPr lang="en-US"/>
          </a:p>
        </c:txPr>
        <c:crossAx val="-739362880"/>
        <c:crosses val="autoZero"/>
        <c:crossBetween val="between"/>
      </c:valAx>
      <c:spPr>
        <a:solidFill>
          <a:schemeClr val="bg1">
            <a:lumMod val="95000"/>
          </a:schemeClr>
        </a:solidFill>
      </c:spPr>
    </c:plotArea>
    <c:plotVisOnly val="1"/>
    <c:dispBlanksAs val="gap"/>
    <c:showDLblsOverMax val="0"/>
  </c:chart>
  <c:txPr>
    <a:bodyPr/>
    <a:lstStyle/>
    <a:p>
      <a:pPr>
        <a:defRPr>
          <a:latin typeface="Nirmala UI" panose="020B0502040204020203" pitchFamily="34" charset="0"/>
          <a:ea typeface="Nirmala UI" panose="020B0502040204020203" pitchFamily="34" charset="0"/>
          <a:cs typeface="Nirmala UI" panose="020B0502040204020203" pitchFamily="34"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400"/>
          </a:pPr>
          <a:endParaRPr lang="en-US"/>
        </a:p>
      </c:txPr>
    </c:title>
    <c:autoTitleDeleted val="0"/>
    <c:plotArea>
      <c:layout/>
      <c:lineChart>
        <c:grouping val="standard"/>
        <c:varyColors val="0"/>
        <c:ser>
          <c:idx val="0"/>
          <c:order val="0"/>
          <c:tx>
            <c:strRef>
              <c:f>'Monthly Monitoring'!$A$13</c:f>
              <c:strCache>
                <c:ptCount val="1"/>
                <c:pt idx="0">
                  <c:v>% of Calls Completed </c:v>
                </c:pt>
              </c:strCache>
            </c:strRef>
          </c:tx>
          <c:spPr>
            <a:ln>
              <a:solidFill>
                <a:srgbClr val="92D050"/>
              </a:solidFill>
            </a:ln>
          </c:spPr>
          <c:marker>
            <c:symbol val="diamond"/>
            <c:size val="7"/>
            <c:spPr>
              <a:solidFill>
                <a:srgbClr val="00B050"/>
              </a:solidFill>
              <a:ln>
                <a:solidFill>
                  <a:srgbClr val="00B050"/>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'Monthly Monitoring'!$B$6:$M$6</c:f>
              <c:numCache>
                <c:formatCode>mmm\-yy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'Monthly Monitoring'!$B$13:$M$13</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D676-45BC-959B-1CE838AC102D}"/>
            </c:ext>
          </c:extLst>
        </c:ser>
        <c:dLbls>
          <c:showLegendKey val="0"/>
          <c:showVal val="0"/>
          <c:showCatName val="0"/>
          <c:showSerName val="0"/>
          <c:showPercent val="0"/>
          <c:showBubbleSize val="0"/>
        </c:dLbls>
        <c:marker val="1"/>
        <c:smooth val="0"/>
        <c:axId val="-701449040"/>
        <c:axId val="-701445216"/>
      </c:lineChart>
      <c:dateAx>
        <c:axId val="-701449040"/>
        <c:scaling>
          <c:orientation val="minMax"/>
        </c:scaling>
        <c:delete val="0"/>
        <c:axPos val="b"/>
        <c:numFmt formatCode="mmm\-yy" sourceLinked="1"/>
        <c:majorTickMark val="out"/>
        <c:minorTickMark val="none"/>
        <c:tickLblPos val="nextTo"/>
        <c:txPr>
          <a:bodyPr/>
          <a:lstStyle/>
          <a:p>
            <a:pPr>
              <a:defRPr sz="1050"/>
            </a:pPr>
            <a:endParaRPr lang="en-US"/>
          </a:p>
        </c:txPr>
        <c:crossAx val="-701445216"/>
        <c:crosses val="autoZero"/>
        <c:auto val="1"/>
        <c:lblOffset val="100"/>
        <c:baseTimeUnit val="months"/>
      </c:dateAx>
      <c:valAx>
        <c:axId val="-701445216"/>
        <c:scaling>
          <c:orientation val="minMax"/>
        </c:scaling>
        <c:delete val="0"/>
        <c:axPos val="l"/>
        <c:majorGridlines>
          <c:spPr>
            <a:ln>
              <a:solidFill>
                <a:schemeClr val="bg1">
                  <a:lumMod val="75000"/>
                </a:schemeClr>
              </a:solidFill>
            </a:ln>
          </c:spPr>
        </c:majorGridlines>
        <c:numFmt formatCode="0.0%" sourceLinked="1"/>
        <c:majorTickMark val="out"/>
        <c:minorTickMark val="none"/>
        <c:tickLblPos val="nextTo"/>
        <c:txPr>
          <a:bodyPr/>
          <a:lstStyle/>
          <a:p>
            <a:pPr>
              <a:defRPr sz="1050"/>
            </a:pPr>
            <a:endParaRPr lang="en-US"/>
          </a:p>
        </c:txPr>
        <c:crossAx val="-701449040"/>
        <c:crosses val="autoZero"/>
        <c:crossBetween val="between"/>
      </c:valAx>
      <c:spPr>
        <a:solidFill>
          <a:schemeClr val="bg1">
            <a:lumMod val="95000"/>
          </a:schemeClr>
        </a:solidFill>
      </c:spPr>
    </c:plotArea>
    <c:plotVisOnly val="1"/>
    <c:dispBlanksAs val="gap"/>
    <c:showDLblsOverMax val="0"/>
  </c:chart>
  <c:txPr>
    <a:bodyPr/>
    <a:lstStyle/>
    <a:p>
      <a:pPr>
        <a:defRPr>
          <a:latin typeface="Nirmala UI" panose="020B0502040204020203" pitchFamily="34" charset="0"/>
          <a:ea typeface="Nirmala UI" panose="020B0502040204020203" pitchFamily="34" charset="0"/>
          <a:cs typeface="Nirmala UI" panose="020B0502040204020203" pitchFamily="34"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 of Patients Discharged from Hospital Readmitting Within 30 Days</a:t>
            </a:r>
          </a:p>
        </c:rich>
      </c:tx>
      <c:overlay val="0"/>
    </c:title>
    <c:autoTitleDeleted val="0"/>
    <c:plotArea>
      <c:layout/>
      <c:lineChart>
        <c:grouping val="standard"/>
        <c:varyColors val="0"/>
        <c:ser>
          <c:idx val="0"/>
          <c:order val="0"/>
          <c:tx>
            <c:strRef>
              <c:f>'Monthly Monitoring'!$A$14</c:f>
              <c:strCache>
                <c:ptCount val="1"/>
                <c:pt idx="0">
                  <c:v>% of Patients Discharged from Hospital Readmitting Within 30 Days</c:v>
                </c:pt>
              </c:strCache>
            </c:strRef>
          </c:tx>
          <c:spPr>
            <a:ln>
              <a:solidFill>
                <a:srgbClr val="C00000"/>
              </a:solidFill>
            </a:ln>
          </c:spPr>
          <c:marker>
            <c:symbol val="diamond"/>
            <c:size val="7"/>
            <c:spPr>
              <a:solidFill>
                <a:srgbClr val="C00000"/>
              </a:solidFill>
              <a:ln>
                <a:solidFill>
                  <a:srgbClr val="C00000"/>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'Monthly Monitoring'!$B$6:$M$6</c:f>
              <c:numCache>
                <c:formatCode>mmm\-yy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'Monthly Monitoring'!$B$14:$M$14</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5393-4B67-B608-B1AB12D88369}"/>
            </c:ext>
          </c:extLst>
        </c:ser>
        <c:dLbls>
          <c:showLegendKey val="0"/>
          <c:showVal val="0"/>
          <c:showCatName val="0"/>
          <c:showSerName val="0"/>
          <c:showPercent val="0"/>
          <c:showBubbleSize val="0"/>
        </c:dLbls>
        <c:marker val="1"/>
        <c:smooth val="0"/>
        <c:axId val="-701420256"/>
        <c:axId val="-701416432"/>
      </c:lineChart>
      <c:dateAx>
        <c:axId val="-701420256"/>
        <c:scaling>
          <c:orientation val="minMax"/>
        </c:scaling>
        <c:delete val="0"/>
        <c:axPos val="b"/>
        <c:numFmt formatCode="mmm\-yy" sourceLinked="1"/>
        <c:majorTickMark val="out"/>
        <c:minorTickMark val="none"/>
        <c:tickLblPos val="nextTo"/>
        <c:txPr>
          <a:bodyPr/>
          <a:lstStyle/>
          <a:p>
            <a:pPr>
              <a:defRPr sz="1050"/>
            </a:pPr>
            <a:endParaRPr lang="en-US"/>
          </a:p>
        </c:txPr>
        <c:crossAx val="-701416432"/>
        <c:crosses val="autoZero"/>
        <c:auto val="1"/>
        <c:lblOffset val="100"/>
        <c:baseTimeUnit val="months"/>
      </c:dateAx>
      <c:valAx>
        <c:axId val="-701416432"/>
        <c:scaling>
          <c:orientation val="minMax"/>
        </c:scaling>
        <c:delete val="0"/>
        <c:axPos val="l"/>
        <c:majorGridlines>
          <c:spPr>
            <a:ln>
              <a:solidFill>
                <a:schemeClr val="bg1">
                  <a:lumMod val="75000"/>
                </a:schemeClr>
              </a:solidFill>
            </a:ln>
          </c:spPr>
        </c:majorGridlines>
        <c:numFmt formatCode="0.0%" sourceLinked="1"/>
        <c:majorTickMark val="out"/>
        <c:minorTickMark val="none"/>
        <c:tickLblPos val="nextTo"/>
        <c:txPr>
          <a:bodyPr/>
          <a:lstStyle/>
          <a:p>
            <a:pPr>
              <a:defRPr sz="1050"/>
            </a:pPr>
            <a:endParaRPr lang="en-US"/>
          </a:p>
        </c:txPr>
        <c:crossAx val="-701420256"/>
        <c:crosses val="autoZero"/>
        <c:crossBetween val="between"/>
      </c:valAx>
      <c:spPr>
        <a:solidFill>
          <a:schemeClr val="bg1">
            <a:lumMod val="95000"/>
          </a:schemeClr>
        </a:solidFill>
      </c:spPr>
    </c:plotArea>
    <c:plotVisOnly val="1"/>
    <c:dispBlanksAs val="gap"/>
    <c:showDLblsOverMax val="0"/>
  </c:chart>
  <c:txPr>
    <a:bodyPr/>
    <a:lstStyle/>
    <a:p>
      <a:pPr>
        <a:defRPr>
          <a:latin typeface="Nirmala UI" panose="020B0502040204020203" pitchFamily="34" charset="0"/>
          <a:ea typeface="Nirmala UI" panose="020B0502040204020203" pitchFamily="34" charset="0"/>
          <a:cs typeface="Nirmala UI" panose="020B0502040204020203"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68580</xdr:colOff>
      <xdr:row>16</xdr:row>
      <xdr:rowOff>112395</xdr:rowOff>
    </xdr:from>
    <xdr:to>
      <xdr:col>1</xdr:col>
      <xdr:colOff>1760220</xdr:colOff>
      <xdr:row>19</xdr:row>
      <xdr:rowOff>167640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8580" y="5674995"/>
          <a:ext cx="2682240" cy="840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300"/>
            </a:spcAft>
          </a:pPr>
          <a:r>
            <a:rPr lang="en-US" sz="1200">
              <a:latin typeface="Nirmala UI" panose="020B0502040204020203" pitchFamily="34" charset="0"/>
              <a:ea typeface="Nirmala UI" panose="020B0502040204020203" pitchFamily="34" charset="0"/>
              <a:cs typeface="Nirmala UI" panose="020B0502040204020203" pitchFamily="34" charset="0"/>
            </a:rPr>
            <a:t>Carla Thomas,</a:t>
          </a:r>
          <a:r>
            <a:rPr lang="en-US" sz="1200" baseline="0">
              <a:latin typeface="Nirmala UI" panose="020B0502040204020203" pitchFamily="34" charset="0"/>
              <a:ea typeface="Nirmala UI" panose="020B0502040204020203" pitchFamily="34" charset="0"/>
              <a:cs typeface="Nirmala UI" panose="020B0502040204020203" pitchFamily="34" charset="0"/>
            </a:rPr>
            <a:t> MS, CTRS, CPHQ</a:t>
          </a:r>
        </a:p>
        <a:p>
          <a:pPr>
            <a:spcAft>
              <a:spcPts val="300"/>
            </a:spcAft>
          </a:pPr>
          <a:r>
            <a:rPr lang="en-US" sz="1200" baseline="0">
              <a:latin typeface="Nirmala UI" panose="020B0502040204020203" pitchFamily="34" charset="0"/>
              <a:ea typeface="Nirmala UI" panose="020B0502040204020203" pitchFamily="34" charset="0"/>
              <a:cs typeface="Nirmala UI" panose="020B0502040204020203" pitchFamily="34" charset="0"/>
            </a:rPr>
            <a:t>Director</a:t>
          </a:r>
        </a:p>
        <a:p>
          <a:pPr>
            <a:spcAft>
              <a:spcPts val="300"/>
            </a:spcAft>
          </a:pPr>
          <a:r>
            <a:rPr lang="en-US" sz="1200" u="sng" baseline="0">
              <a:solidFill>
                <a:schemeClr val="accent1"/>
              </a:solidFill>
              <a:latin typeface="Nirmala UI" panose="020B0502040204020203" pitchFamily="34" charset="0"/>
              <a:ea typeface="Nirmala UI" panose="020B0502040204020203" pitchFamily="34" charset="0"/>
              <a:cs typeface="Nirmala UI" panose="020B0502040204020203" pitchFamily="34" charset="0"/>
            </a:rPr>
            <a:t>cthomas@hqi.solutions</a:t>
          </a:r>
          <a:endParaRPr lang="en-US" sz="1200" u="sng">
            <a:solidFill>
              <a:schemeClr val="accent1"/>
            </a:solidFill>
            <a:latin typeface="Nirmala UI" panose="020B0502040204020203" pitchFamily="34" charset="0"/>
            <a:ea typeface="Nirmala UI" panose="020B0502040204020203" pitchFamily="34" charset="0"/>
            <a:cs typeface="Nirmala UI" panose="020B0502040204020203" pitchFamily="34" charset="0"/>
          </a:endParaRPr>
        </a:p>
      </xdr:txBody>
    </xdr:sp>
    <xdr:clientData/>
  </xdr:twoCellAnchor>
  <xdr:twoCellAnchor editAs="oneCell">
    <xdr:from>
      <xdr:col>0</xdr:col>
      <xdr:colOff>38100</xdr:colOff>
      <xdr:row>0</xdr:row>
      <xdr:rowOff>91440</xdr:rowOff>
    </xdr:from>
    <xdr:to>
      <xdr:col>1</xdr:col>
      <xdr:colOff>281940</xdr:colOff>
      <xdr:row>0</xdr:row>
      <xdr:rowOff>581266</xdr:rowOff>
    </xdr:to>
    <xdr:pic>
      <xdr:nvPicPr>
        <xdr:cNvPr id="7" name="Picture 6">
          <a:extLst>
            <a:ext uri="{FF2B5EF4-FFF2-40B4-BE49-F238E27FC236}">
              <a16:creationId xmlns:a16="http://schemas.microsoft.com/office/drawing/2014/main" id="{2D18A664-BE1D-4B5A-8B18-ED76E1FCED97}"/>
            </a:ext>
          </a:extLst>
        </xdr:cNvPr>
        <xdr:cNvPicPr>
          <a:picLocks noChangeAspect="1"/>
        </xdr:cNvPicPr>
      </xdr:nvPicPr>
      <xdr:blipFill>
        <a:blip xmlns:r="http://schemas.openxmlformats.org/officeDocument/2006/relationships" r:embed="rId1"/>
        <a:stretch>
          <a:fillRect/>
        </a:stretch>
      </xdr:blipFill>
      <xdr:spPr>
        <a:xfrm>
          <a:off x="38100" y="91440"/>
          <a:ext cx="1234440" cy="489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6667</xdr:rowOff>
    </xdr:from>
    <xdr:to>
      <xdr:col>13</xdr:col>
      <xdr:colOff>0</xdr:colOff>
      <xdr:row>31</xdr:row>
      <xdr:rowOff>145732</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97154</xdr:rowOff>
    </xdr:from>
    <xdr:to>
      <xdr:col>13</xdr:col>
      <xdr:colOff>0</xdr:colOff>
      <xdr:row>58</xdr:row>
      <xdr:rowOff>97154</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152400</xdr:rowOff>
    </xdr:from>
    <xdr:to>
      <xdr:col>13</xdr:col>
      <xdr:colOff>0</xdr:colOff>
      <xdr:row>42</xdr:row>
      <xdr:rowOff>95250</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0.00477</cdr:x>
      <cdr:y>0.01971</cdr:y>
    </cdr:from>
    <cdr:to>
      <cdr:x>0.07368</cdr:x>
      <cdr:y>0.13272</cdr:y>
    </cdr:to>
    <cdr:pic>
      <cdr:nvPicPr>
        <cdr:cNvPr id="2" name="Picture 1">
          <a:extLst xmlns:a="http://schemas.openxmlformats.org/drawingml/2006/main">
            <a:ext uri="{FF2B5EF4-FFF2-40B4-BE49-F238E27FC236}">
              <a16:creationId xmlns:a16="http://schemas.microsoft.com/office/drawing/2014/main" id="{2D18A664-BE1D-4B5A-8B18-ED76E1FCED9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734060" cy="291275"/>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0.00477</cdr:x>
      <cdr:y>0.01302</cdr:y>
    </cdr:from>
    <cdr:to>
      <cdr:x>0.07368</cdr:x>
      <cdr:y>0.08768</cdr:y>
    </cdr:to>
    <cdr:pic>
      <cdr:nvPicPr>
        <cdr:cNvPr id="2" name="Picture 1">
          <a:extLst xmlns:a="http://schemas.openxmlformats.org/drawingml/2006/main">
            <a:ext uri="{FF2B5EF4-FFF2-40B4-BE49-F238E27FC236}">
              <a16:creationId xmlns:a16="http://schemas.microsoft.com/office/drawing/2014/main" id="{329CC9C4-6C46-4ADB-BA1C-E96C5FCD82A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734060" cy="291275"/>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0.00477</cdr:x>
      <cdr:y>0.01935</cdr:y>
    </cdr:from>
    <cdr:to>
      <cdr:x>0.07368</cdr:x>
      <cdr:y>0.13031</cdr:y>
    </cdr:to>
    <cdr:pic>
      <cdr:nvPicPr>
        <cdr:cNvPr id="3" name="Picture 2">
          <a:extLst xmlns:a="http://schemas.openxmlformats.org/drawingml/2006/main">
            <a:ext uri="{FF2B5EF4-FFF2-40B4-BE49-F238E27FC236}">
              <a16:creationId xmlns:a16="http://schemas.microsoft.com/office/drawing/2014/main" id="{329CC9C4-6C46-4ADB-BA1C-E96C5FCD82A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734060" cy="291275"/>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15</xdr:row>
      <xdr:rowOff>14287</xdr:rowOff>
    </xdr:from>
    <xdr:to>
      <xdr:col>12</xdr:col>
      <xdr:colOff>609599</xdr:colOff>
      <xdr:row>25</xdr:row>
      <xdr:rowOff>153733</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161925</xdr:rowOff>
    </xdr:from>
    <xdr:to>
      <xdr:col>12</xdr:col>
      <xdr:colOff>609599</xdr:colOff>
      <xdr:row>36</xdr:row>
      <xdr:rowOff>101346</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114300</xdr:rowOff>
    </xdr:from>
    <xdr:to>
      <xdr:col>12</xdr:col>
      <xdr:colOff>609599</xdr:colOff>
      <xdr:row>47</xdr:row>
      <xdr:rowOff>53721</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0.00498</cdr:x>
      <cdr:y>0.01971</cdr:y>
    </cdr:from>
    <cdr:to>
      <cdr:x>0.07692</cdr:x>
      <cdr:y>0.1327</cdr:y>
    </cdr:to>
    <cdr:pic>
      <cdr:nvPicPr>
        <cdr:cNvPr id="2" name="Picture 1">
          <a:extLst xmlns:a="http://schemas.openxmlformats.org/drawingml/2006/main">
            <a:ext uri="{FF2B5EF4-FFF2-40B4-BE49-F238E27FC236}">
              <a16:creationId xmlns:a16="http://schemas.microsoft.com/office/drawing/2014/main" id="{329CC9C4-6C46-4ADB-BA1C-E96C5FCD82A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734060" cy="291275"/>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0.00498</cdr:x>
      <cdr:y>0.01938</cdr:y>
    </cdr:from>
    <cdr:to>
      <cdr:x>0.07692</cdr:x>
      <cdr:y>0.13048</cdr:y>
    </cdr:to>
    <cdr:pic>
      <cdr:nvPicPr>
        <cdr:cNvPr id="2" name="Picture 1">
          <a:extLst xmlns:a="http://schemas.openxmlformats.org/drawingml/2006/main">
            <a:ext uri="{FF2B5EF4-FFF2-40B4-BE49-F238E27FC236}">
              <a16:creationId xmlns:a16="http://schemas.microsoft.com/office/drawing/2014/main" id="{329CC9C4-6C46-4ADB-BA1C-E96C5FCD82A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734060" cy="291275"/>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0.00498</cdr:x>
      <cdr:y>0.01938</cdr:y>
    </cdr:from>
    <cdr:to>
      <cdr:x>0.07692</cdr:x>
      <cdr:y>0.13048</cdr:y>
    </cdr:to>
    <cdr:pic>
      <cdr:nvPicPr>
        <cdr:cNvPr id="2" name="Picture 1">
          <a:extLst xmlns:a="http://schemas.openxmlformats.org/drawingml/2006/main">
            <a:ext uri="{FF2B5EF4-FFF2-40B4-BE49-F238E27FC236}">
              <a16:creationId xmlns:a16="http://schemas.microsoft.com/office/drawing/2014/main" id="{329CC9C4-6C46-4ADB-BA1C-E96C5FCD82A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734060" cy="291275"/>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1048576"/>
  <sheetViews>
    <sheetView tabSelected="1" workbookViewId="0">
      <selection activeCell="C17" sqref="C17"/>
    </sheetView>
  </sheetViews>
  <sheetFormatPr defaultColWidth="0" defaultRowHeight="16.8" zeroHeight="1" x14ac:dyDescent="0.4"/>
  <cols>
    <col min="1" max="1" width="14.44140625" style="1" customWidth="1"/>
    <col min="2" max="2" width="29.109375" style="1" customWidth="1"/>
    <col min="3" max="3" width="84.109375" style="1" customWidth="1"/>
    <col min="4" max="16384" width="9.109375" style="1" hidden="1"/>
  </cols>
  <sheetData>
    <row r="1" spans="1:3" ht="51.6" customHeight="1" x14ac:dyDescent="0.4">
      <c r="A1" s="88" t="s">
        <v>0</v>
      </c>
      <c r="B1" s="88"/>
      <c r="C1" s="88"/>
    </row>
    <row r="2" spans="1:3" ht="66.599999999999994" customHeight="1" x14ac:dyDescent="0.45">
      <c r="A2" s="89" t="s">
        <v>1</v>
      </c>
      <c r="B2" s="89"/>
      <c r="C2" s="89"/>
    </row>
    <row r="3" spans="1:3" x14ac:dyDescent="0.4"/>
    <row r="4" spans="1:3" s="2" customFormat="1" ht="38.4" x14ac:dyDescent="0.4">
      <c r="A4" s="7" t="s">
        <v>2</v>
      </c>
      <c r="B4" s="7" t="s">
        <v>3</v>
      </c>
      <c r="C4" s="7" t="s">
        <v>4</v>
      </c>
    </row>
    <row r="5" spans="1:3" ht="19.8" x14ac:dyDescent="0.4">
      <c r="A5" s="3" t="s">
        <v>5</v>
      </c>
      <c r="B5" s="4" t="s">
        <v>6</v>
      </c>
      <c r="C5" s="5" t="s">
        <v>7</v>
      </c>
    </row>
    <row r="6" spans="1:3" ht="19.8" x14ac:dyDescent="0.4">
      <c r="A6" s="3" t="s">
        <v>8</v>
      </c>
      <c r="B6" s="4" t="s">
        <v>9</v>
      </c>
      <c r="C6" s="5" t="s">
        <v>10</v>
      </c>
    </row>
    <row r="7" spans="1:3" ht="19.8" x14ac:dyDescent="0.4">
      <c r="A7" s="3" t="s">
        <v>11</v>
      </c>
      <c r="B7" s="4" t="s">
        <v>12</v>
      </c>
      <c r="C7" s="5" t="s">
        <v>13</v>
      </c>
    </row>
    <row r="8" spans="1:3" ht="19.8" x14ac:dyDescent="0.4">
      <c r="A8" s="3" t="s">
        <v>14</v>
      </c>
      <c r="B8" s="4" t="s">
        <v>15</v>
      </c>
      <c r="C8" s="5" t="s">
        <v>16</v>
      </c>
    </row>
    <row r="9" spans="1:3" ht="19.8" x14ac:dyDescent="0.4">
      <c r="A9" s="3" t="s">
        <v>17</v>
      </c>
      <c r="B9" s="4" t="s">
        <v>18</v>
      </c>
      <c r="C9" s="5" t="s">
        <v>19</v>
      </c>
    </row>
    <row r="10" spans="1:3" ht="19.8" x14ac:dyDescent="0.4">
      <c r="A10" s="3" t="s">
        <v>20</v>
      </c>
      <c r="B10" s="4" t="s">
        <v>21</v>
      </c>
      <c r="C10" s="5" t="s">
        <v>22</v>
      </c>
    </row>
    <row r="11" spans="1:3" ht="19.2" x14ac:dyDescent="0.45">
      <c r="C11" s="6"/>
    </row>
    <row r="12" spans="1:3" ht="39" customHeight="1" x14ac:dyDescent="0.45">
      <c r="A12" s="89" t="s">
        <v>23</v>
      </c>
      <c r="B12" s="89"/>
      <c r="C12" s="89"/>
    </row>
    <row r="13" spans="1:3" x14ac:dyDescent="0.4"/>
    <row r="14" spans="1:3" ht="35.25" customHeight="1" x14ac:dyDescent="0.45">
      <c r="A14" s="89" t="s">
        <v>24</v>
      </c>
      <c r="B14" s="89"/>
      <c r="C14" s="89"/>
    </row>
    <row r="15" spans="1:3" x14ac:dyDescent="0.4"/>
    <row r="16" spans="1:3" ht="19.2" x14ac:dyDescent="0.45">
      <c r="A16" s="87" t="s">
        <v>25</v>
      </c>
      <c r="B16" s="87"/>
      <c r="C16" s="87"/>
    </row>
    <row r="17" spans="1:3" x14ac:dyDescent="0.4"/>
    <row r="18" spans="1:3" x14ac:dyDescent="0.4"/>
    <row r="19" spans="1:3" ht="28.2" customHeight="1" x14ac:dyDescent="0.4"/>
    <row r="20" spans="1:3" ht="21" customHeight="1" x14ac:dyDescent="0.4"/>
    <row r="21" spans="1:3" ht="55.2" customHeight="1" x14ac:dyDescent="0.4">
      <c r="A21" s="86" t="s">
        <v>26</v>
      </c>
      <c r="B21" s="86"/>
      <c r="C21" s="86"/>
    </row>
    <row r="1048576" s="1" customFormat="1" ht="10.95" hidden="1" customHeight="1" x14ac:dyDescent="0.4"/>
  </sheetData>
  <mergeCells count="6">
    <mergeCell ref="A21:C21"/>
    <mergeCell ref="A16:C16"/>
    <mergeCell ref="A1:C1"/>
    <mergeCell ref="A2:C2"/>
    <mergeCell ref="A12:C12"/>
    <mergeCell ref="A14:C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500"/>
  <sheetViews>
    <sheetView zoomScale="85" zoomScaleNormal="85" workbookViewId="0">
      <pane xSplit="4" ySplit="2" topLeftCell="E3" activePane="bottomRight" state="frozen"/>
      <selection pane="topRight" activeCell="E1" sqref="E1"/>
      <selection pane="bottomLeft" activeCell="A3" sqref="A3"/>
      <selection pane="bottomRight" sqref="A1:D1"/>
    </sheetView>
  </sheetViews>
  <sheetFormatPr defaultColWidth="9.109375" defaultRowHeight="16.8" x14ac:dyDescent="0.4"/>
  <cols>
    <col min="1" max="1" width="31.88671875" style="45" customWidth="1"/>
    <col min="2" max="2" width="17" style="46" customWidth="1"/>
    <col min="3" max="3" width="27.88671875" style="45" customWidth="1"/>
    <col min="4" max="4" width="13.88671875" style="46" customWidth="1"/>
    <col min="5" max="5" width="14.33203125" style="47" customWidth="1"/>
    <col min="6" max="6" width="17.6640625" style="47" customWidth="1"/>
    <col min="7" max="7" width="11.44140625" style="47" customWidth="1"/>
    <col min="8" max="8" width="13.109375" style="47" customWidth="1"/>
    <col min="9" max="9" width="11.6640625" style="47" customWidth="1"/>
    <col min="10" max="10" width="9.6640625" style="47" customWidth="1"/>
    <col min="11" max="11" width="9.44140625" style="85" customWidth="1"/>
    <col min="12" max="12" width="54" style="48" customWidth="1"/>
    <col min="13" max="16384" width="9.109375" style="41"/>
  </cols>
  <sheetData>
    <row r="1" spans="1:12" ht="19.8" x14ac:dyDescent="0.45">
      <c r="A1" s="90" t="s">
        <v>27</v>
      </c>
      <c r="B1" s="90"/>
      <c r="C1" s="90"/>
      <c r="D1" s="90"/>
      <c r="E1" s="91" t="s">
        <v>28</v>
      </c>
      <c r="F1" s="92"/>
      <c r="G1" s="92"/>
      <c r="H1" s="92"/>
      <c r="I1" s="92"/>
      <c r="J1" s="92"/>
      <c r="K1" s="92"/>
      <c r="L1" s="49"/>
    </row>
    <row r="2" spans="1:12" ht="67.2" x14ac:dyDescent="0.4">
      <c r="A2" s="42" t="s">
        <v>29</v>
      </c>
      <c r="B2" s="43" t="s">
        <v>30</v>
      </c>
      <c r="C2" s="44" t="s">
        <v>31</v>
      </c>
      <c r="D2" s="43" t="s">
        <v>32</v>
      </c>
      <c r="E2" s="50" t="s">
        <v>33</v>
      </c>
      <c r="F2" s="50" t="s">
        <v>34</v>
      </c>
      <c r="G2" s="50" t="s">
        <v>35</v>
      </c>
      <c r="H2" s="50" t="s">
        <v>36</v>
      </c>
      <c r="I2" s="50" t="s">
        <v>37</v>
      </c>
      <c r="J2" s="50" t="s">
        <v>38</v>
      </c>
      <c r="K2" s="51" t="s">
        <v>39</v>
      </c>
      <c r="L2" s="52" t="s">
        <v>40</v>
      </c>
    </row>
    <row r="3" spans="1:12" x14ac:dyDescent="0.4">
      <c r="K3" s="84" t="str">
        <f>IF(OR(ISBLANK(E3),ISBLANK(F3),ISBLANK(G3),ISBLANK(H3),ISBLANK(I3),ISBLANK(J3)),"",COUNTIF($E3:$J3,"NO"))</f>
        <v/>
      </c>
    </row>
    <row r="4" spans="1:12" x14ac:dyDescent="0.4">
      <c r="K4" s="84" t="str">
        <f t="shared" ref="K4:K67" si="0">IF(OR(ISBLANK(E4),ISBLANK(F4),ISBLANK(G4),ISBLANK(H4),ISBLANK(I4),ISBLANK(J4)),"",COUNTIF($E4:$J4,"NO"))</f>
        <v/>
      </c>
    </row>
    <row r="5" spans="1:12" x14ac:dyDescent="0.4">
      <c r="K5" s="84" t="str">
        <f t="shared" si="0"/>
        <v/>
      </c>
    </row>
    <row r="6" spans="1:12" x14ac:dyDescent="0.4">
      <c r="K6" s="84" t="str">
        <f t="shared" si="0"/>
        <v/>
      </c>
    </row>
    <row r="7" spans="1:12" x14ac:dyDescent="0.4">
      <c r="K7" s="84" t="str">
        <f t="shared" si="0"/>
        <v/>
      </c>
    </row>
    <row r="8" spans="1:12" x14ac:dyDescent="0.4">
      <c r="K8" s="84" t="str">
        <f t="shared" si="0"/>
        <v/>
      </c>
    </row>
    <row r="9" spans="1:12" x14ac:dyDescent="0.4">
      <c r="K9" s="84" t="str">
        <f t="shared" si="0"/>
        <v/>
      </c>
    </row>
    <row r="10" spans="1:12" x14ac:dyDescent="0.4">
      <c r="K10" s="84" t="str">
        <f t="shared" si="0"/>
        <v/>
      </c>
    </row>
    <row r="11" spans="1:12" x14ac:dyDescent="0.4">
      <c r="K11" s="84" t="str">
        <f t="shared" si="0"/>
        <v/>
      </c>
    </row>
    <row r="12" spans="1:12" x14ac:dyDescent="0.4">
      <c r="K12" s="84" t="str">
        <f t="shared" si="0"/>
        <v/>
      </c>
    </row>
    <row r="13" spans="1:12" x14ac:dyDescent="0.4">
      <c r="K13" s="84" t="str">
        <f t="shared" si="0"/>
        <v/>
      </c>
    </row>
    <row r="14" spans="1:12" x14ac:dyDescent="0.4">
      <c r="K14" s="84" t="str">
        <f t="shared" si="0"/>
        <v/>
      </c>
    </row>
    <row r="15" spans="1:12" x14ac:dyDescent="0.4">
      <c r="K15" s="84" t="str">
        <f t="shared" si="0"/>
        <v/>
      </c>
    </row>
    <row r="16" spans="1:12" x14ac:dyDescent="0.4">
      <c r="K16" s="84" t="str">
        <f t="shared" si="0"/>
        <v/>
      </c>
    </row>
    <row r="17" spans="11:11" x14ac:dyDescent="0.4">
      <c r="K17" s="84" t="str">
        <f t="shared" si="0"/>
        <v/>
      </c>
    </row>
    <row r="18" spans="11:11" x14ac:dyDescent="0.4">
      <c r="K18" s="84" t="str">
        <f t="shared" si="0"/>
        <v/>
      </c>
    </row>
    <row r="19" spans="11:11" x14ac:dyDescent="0.4">
      <c r="K19" s="84" t="str">
        <f t="shared" si="0"/>
        <v/>
      </c>
    </row>
    <row r="20" spans="11:11" x14ac:dyDescent="0.4">
      <c r="K20" s="84" t="str">
        <f t="shared" si="0"/>
        <v/>
      </c>
    </row>
    <row r="21" spans="11:11" x14ac:dyDescent="0.4">
      <c r="K21" s="84" t="str">
        <f t="shared" si="0"/>
        <v/>
      </c>
    </row>
    <row r="22" spans="11:11" x14ac:dyDescent="0.4">
      <c r="K22" s="84" t="str">
        <f t="shared" si="0"/>
        <v/>
      </c>
    </row>
    <row r="23" spans="11:11" x14ac:dyDescent="0.4">
      <c r="K23" s="84" t="str">
        <f t="shared" si="0"/>
        <v/>
      </c>
    </row>
    <row r="24" spans="11:11" x14ac:dyDescent="0.4">
      <c r="K24" s="84" t="str">
        <f t="shared" si="0"/>
        <v/>
      </c>
    </row>
    <row r="25" spans="11:11" x14ac:dyDescent="0.4">
      <c r="K25" s="84" t="str">
        <f t="shared" si="0"/>
        <v/>
      </c>
    </row>
    <row r="26" spans="11:11" x14ac:dyDescent="0.4">
      <c r="K26" s="84" t="str">
        <f t="shared" si="0"/>
        <v/>
      </c>
    </row>
    <row r="27" spans="11:11" x14ac:dyDescent="0.4">
      <c r="K27" s="84" t="str">
        <f t="shared" si="0"/>
        <v/>
      </c>
    </row>
    <row r="28" spans="11:11" x14ac:dyDescent="0.4">
      <c r="K28" s="84" t="str">
        <f t="shared" si="0"/>
        <v/>
      </c>
    </row>
    <row r="29" spans="11:11" x14ac:dyDescent="0.4">
      <c r="K29" s="84" t="str">
        <f t="shared" si="0"/>
        <v/>
      </c>
    </row>
    <row r="30" spans="11:11" x14ac:dyDescent="0.4">
      <c r="K30" s="84" t="str">
        <f t="shared" si="0"/>
        <v/>
      </c>
    </row>
    <row r="31" spans="11:11" x14ac:dyDescent="0.4">
      <c r="K31" s="84" t="str">
        <f t="shared" si="0"/>
        <v/>
      </c>
    </row>
    <row r="32" spans="11:11" x14ac:dyDescent="0.4">
      <c r="K32" s="84" t="str">
        <f t="shared" si="0"/>
        <v/>
      </c>
    </row>
    <row r="33" spans="11:11" x14ac:dyDescent="0.4">
      <c r="K33" s="84" t="str">
        <f t="shared" si="0"/>
        <v/>
      </c>
    </row>
    <row r="34" spans="11:11" x14ac:dyDescent="0.4">
      <c r="K34" s="84" t="str">
        <f t="shared" si="0"/>
        <v/>
      </c>
    </row>
    <row r="35" spans="11:11" x14ac:dyDescent="0.4">
      <c r="K35" s="84" t="str">
        <f t="shared" si="0"/>
        <v/>
      </c>
    </row>
    <row r="36" spans="11:11" x14ac:dyDescent="0.4">
      <c r="K36" s="84" t="str">
        <f t="shared" si="0"/>
        <v/>
      </c>
    </row>
    <row r="37" spans="11:11" x14ac:dyDescent="0.4">
      <c r="K37" s="84" t="str">
        <f t="shared" si="0"/>
        <v/>
      </c>
    </row>
    <row r="38" spans="11:11" x14ac:dyDescent="0.4">
      <c r="K38" s="84" t="str">
        <f t="shared" si="0"/>
        <v/>
      </c>
    </row>
    <row r="39" spans="11:11" x14ac:dyDescent="0.4">
      <c r="K39" s="84" t="str">
        <f t="shared" si="0"/>
        <v/>
      </c>
    </row>
    <row r="40" spans="11:11" x14ac:dyDescent="0.4">
      <c r="K40" s="84" t="str">
        <f t="shared" si="0"/>
        <v/>
      </c>
    </row>
    <row r="41" spans="11:11" x14ac:dyDescent="0.4">
      <c r="K41" s="84" t="str">
        <f t="shared" si="0"/>
        <v/>
      </c>
    </row>
    <row r="42" spans="11:11" x14ac:dyDescent="0.4">
      <c r="K42" s="84" t="str">
        <f t="shared" si="0"/>
        <v/>
      </c>
    </row>
    <row r="43" spans="11:11" x14ac:dyDescent="0.4">
      <c r="K43" s="84" t="str">
        <f t="shared" si="0"/>
        <v/>
      </c>
    </row>
    <row r="44" spans="11:11" x14ac:dyDescent="0.4">
      <c r="K44" s="84" t="str">
        <f t="shared" si="0"/>
        <v/>
      </c>
    </row>
    <row r="45" spans="11:11" x14ac:dyDescent="0.4">
      <c r="K45" s="84" t="str">
        <f t="shared" si="0"/>
        <v/>
      </c>
    </row>
    <row r="46" spans="11:11" x14ac:dyDescent="0.4">
      <c r="K46" s="84" t="str">
        <f t="shared" si="0"/>
        <v/>
      </c>
    </row>
    <row r="47" spans="11:11" x14ac:dyDescent="0.4">
      <c r="K47" s="84" t="str">
        <f t="shared" si="0"/>
        <v/>
      </c>
    </row>
    <row r="48" spans="11:11" x14ac:dyDescent="0.4">
      <c r="K48" s="84" t="str">
        <f t="shared" si="0"/>
        <v/>
      </c>
    </row>
    <row r="49" spans="11:11" x14ac:dyDescent="0.4">
      <c r="K49" s="84" t="str">
        <f t="shared" si="0"/>
        <v/>
      </c>
    </row>
    <row r="50" spans="11:11" x14ac:dyDescent="0.4">
      <c r="K50" s="84" t="str">
        <f t="shared" si="0"/>
        <v/>
      </c>
    </row>
    <row r="51" spans="11:11" x14ac:dyDescent="0.4">
      <c r="K51" s="84" t="str">
        <f t="shared" si="0"/>
        <v/>
      </c>
    </row>
    <row r="52" spans="11:11" x14ac:dyDescent="0.4">
      <c r="K52" s="84" t="str">
        <f t="shared" si="0"/>
        <v/>
      </c>
    </row>
    <row r="53" spans="11:11" x14ac:dyDescent="0.4">
      <c r="K53" s="84" t="str">
        <f t="shared" si="0"/>
        <v/>
      </c>
    </row>
    <row r="54" spans="11:11" x14ac:dyDescent="0.4">
      <c r="K54" s="84" t="str">
        <f t="shared" si="0"/>
        <v/>
      </c>
    </row>
    <row r="55" spans="11:11" x14ac:dyDescent="0.4">
      <c r="K55" s="84" t="str">
        <f t="shared" si="0"/>
        <v/>
      </c>
    </row>
    <row r="56" spans="11:11" x14ac:dyDescent="0.4">
      <c r="K56" s="84" t="str">
        <f t="shared" si="0"/>
        <v/>
      </c>
    </row>
    <row r="57" spans="11:11" x14ac:dyDescent="0.4">
      <c r="K57" s="84" t="str">
        <f t="shared" si="0"/>
        <v/>
      </c>
    </row>
    <row r="58" spans="11:11" x14ac:dyDescent="0.4">
      <c r="K58" s="84" t="str">
        <f t="shared" si="0"/>
        <v/>
      </c>
    </row>
    <row r="59" spans="11:11" x14ac:dyDescent="0.4">
      <c r="K59" s="84" t="str">
        <f t="shared" si="0"/>
        <v/>
      </c>
    </row>
    <row r="60" spans="11:11" x14ac:dyDescent="0.4">
      <c r="K60" s="84" t="str">
        <f t="shared" si="0"/>
        <v/>
      </c>
    </row>
    <row r="61" spans="11:11" x14ac:dyDescent="0.4">
      <c r="K61" s="84" t="str">
        <f t="shared" si="0"/>
        <v/>
      </c>
    </row>
    <row r="62" spans="11:11" x14ac:dyDescent="0.4">
      <c r="K62" s="84" t="str">
        <f t="shared" si="0"/>
        <v/>
      </c>
    </row>
    <row r="63" spans="11:11" x14ac:dyDescent="0.4">
      <c r="K63" s="84" t="str">
        <f t="shared" si="0"/>
        <v/>
      </c>
    </row>
    <row r="64" spans="11:11" x14ac:dyDescent="0.4">
      <c r="K64" s="84" t="str">
        <f t="shared" si="0"/>
        <v/>
      </c>
    </row>
    <row r="65" spans="11:11" x14ac:dyDescent="0.4">
      <c r="K65" s="84" t="str">
        <f t="shared" si="0"/>
        <v/>
      </c>
    </row>
    <row r="66" spans="11:11" x14ac:dyDescent="0.4">
      <c r="K66" s="84" t="str">
        <f t="shared" si="0"/>
        <v/>
      </c>
    </row>
    <row r="67" spans="11:11" x14ac:dyDescent="0.4">
      <c r="K67" s="84" t="str">
        <f t="shared" si="0"/>
        <v/>
      </c>
    </row>
    <row r="68" spans="11:11" x14ac:dyDescent="0.4">
      <c r="K68" s="84" t="str">
        <f t="shared" ref="K68:K131" si="1">IF(OR(ISBLANK(E68),ISBLANK(F68),ISBLANK(G68),ISBLANK(H68),ISBLANK(I68),ISBLANK(J68)),"",COUNTIF($E68:$J68,"NO"))</f>
        <v/>
      </c>
    </row>
    <row r="69" spans="11:11" x14ac:dyDescent="0.4">
      <c r="K69" s="84" t="str">
        <f t="shared" si="1"/>
        <v/>
      </c>
    </row>
    <row r="70" spans="11:11" x14ac:dyDescent="0.4">
      <c r="K70" s="84" t="str">
        <f t="shared" si="1"/>
        <v/>
      </c>
    </row>
    <row r="71" spans="11:11" x14ac:dyDescent="0.4">
      <c r="K71" s="84" t="str">
        <f t="shared" si="1"/>
        <v/>
      </c>
    </row>
    <row r="72" spans="11:11" x14ac:dyDescent="0.4">
      <c r="K72" s="84" t="str">
        <f t="shared" si="1"/>
        <v/>
      </c>
    </row>
    <row r="73" spans="11:11" x14ac:dyDescent="0.4">
      <c r="K73" s="84" t="str">
        <f t="shared" si="1"/>
        <v/>
      </c>
    </row>
    <row r="74" spans="11:11" x14ac:dyDescent="0.4">
      <c r="K74" s="84" t="str">
        <f t="shared" si="1"/>
        <v/>
      </c>
    </row>
    <row r="75" spans="11:11" x14ac:dyDescent="0.4">
      <c r="K75" s="84" t="str">
        <f t="shared" si="1"/>
        <v/>
      </c>
    </row>
    <row r="76" spans="11:11" x14ac:dyDescent="0.4">
      <c r="K76" s="84" t="str">
        <f t="shared" si="1"/>
        <v/>
      </c>
    </row>
    <row r="77" spans="11:11" x14ac:dyDescent="0.4">
      <c r="K77" s="84" t="str">
        <f t="shared" si="1"/>
        <v/>
      </c>
    </row>
    <row r="78" spans="11:11" x14ac:dyDescent="0.4">
      <c r="K78" s="84" t="str">
        <f t="shared" si="1"/>
        <v/>
      </c>
    </row>
    <row r="79" spans="11:11" x14ac:dyDescent="0.4">
      <c r="K79" s="84" t="str">
        <f t="shared" si="1"/>
        <v/>
      </c>
    </row>
    <row r="80" spans="11:11" x14ac:dyDescent="0.4">
      <c r="K80" s="84" t="str">
        <f t="shared" si="1"/>
        <v/>
      </c>
    </row>
    <row r="81" spans="11:11" x14ac:dyDescent="0.4">
      <c r="K81" s="84" t="str">
        <f t="shared" si="1"/>
        <v/>
      </c>
    </row>
    <row r="82" spans="11:11" x14ac:dyDescent="0.4">
      <c r="K82" s="84" t="str">
        <f t="shared" si="1"/>
        <v/>
      </c>
    </row>
    <row r="83" spans="11:11" x14ac:dyDescent="0.4">
      <c r="K83" s="84" t="str">
        <f t="shared" si="1"/>
        <v/>
      </c>
    </row>
    <row r="84" spans="11:11" x14ac:dyDescent="0.4">
      <c r="K84" s="84" t="str">
        <f t="shared" si="1"/>
        <v/>
      </c>
    </row>
    <row r="85" spans="11:11" x14ac:dyDescent="0.4">
      <c r="K85" s="84" t="str">
        <f t="shared" si="1"/>
        <v/>
      </c>
    </row>
    <row r="86" spans="11:11" x14ac:dyDescent="0.4">
      <c r="K86" s="84" t="str">
        <f t="shared" si="1"/>
        <v/>
      </c>
    </row>
    <row r="87" spans="11:11" x14ac:dyDescent="0.4">
      <c r="K87" s="84" t="str">
        <f t="shared" si="1"/>
        <v/>
      </c>
    </row>
    <row r="88" spans="11:11" x14ac:dyDescent="0.4">
      <c r="K88" s="84" t="str">
        <f t="shared" si="1"/>
        <v/>
      </c>
    </row>
    <row r="89" spans="11:11" x14ac:dyDescent="0.4">
      <c r="K89" s="84" t="str">
        <f t="shared" si="1"/>
        <v/>
      </c>
    </row>
    <row r="90" spans="11:11" x14ac:dyDescent="0.4">
      <c r="K90" s="84" t="str">
        <f t="shared" si="1"/>
        <v/>
      </c>
    </row>
    <row r="91" spans="11:11" x14ac:dyDescent="0.4">
      <c r="K91" s="84" t="str">
        <f t="shared" si="1"/>
        <v/>
      </c>
    </row>
    <row r="92" spans="11:11" x14ac:dyDescent="0.4">
      <c r="K92" s="84" t="str">
        <f t="shared" si="1"/>
        <v/>
      </c>
    </row>
    <row r="93" spans="11:11" x14ac:dyDescent="0.4">
      <c r="K93" s="84" t="str">
        <f t="shared" si="1"/>
        <v/>
      </c>
    </row>
    <row r="94" spans="11:11" x14ac:dyDescent="0.4">
      <c r="K94" s="84" t="str">
        <f t="shared" si="1"/>
        <v/>
      </c>
    </row>
    <row r="95" spans="11:11" x14ac:dyDescent="0.4">
      <c r="K95" s="84" t="str">
        <f t="shared" si="1"/>
        <v/>
      </c>
    </row>
    <row r="96" spans="11:11" x14ac:dyDescent="0.4">
      <c r="K96" s="84" t="str">
        <f t="shared" si="1"/>
        <v/>
      </c>
    </row>
    <row r="97" spans="11:11" x14ac:dyDescent="0.4">
      <c r="K97" s="84" t="str">
        <f t="shared" si="1"/>
        <v/>
      </c>
    </row>
    <row r="98" spans="11:11" x14ac:dyDescent="0.4">
      <c r="K98" s="84" t="str">
        <f t="shared" si="1"/>
        <v/>
      </c>
    </row>
    <row r="99" spans="11:11" x14ac:dyDescent="0.4">
      <c r="K99" s="84" t="str">
        <f t="shared" si="1"/>
        <v/>
      </c>
    </row>
    <row r="100" spans="11:11" x14ac:dyDescent="0.4">
      <c r="K100" s="84" t="str">
        <f t="shared" si="1"/>
        <v/>
      </c>
    </row>
    <row r="101" spans="11:11" x14ac:dyDescent="0.4">
      <c r="K101" s="84" t="str">
        <f t="shared" si="1"/>
        <v/>
      </c>
    </row>
    <row r="102" spans="11:11" x14ac:dyDescent="0.4">
      <c r="K102" s="84" t="str">
        <f t="shared" si="1"/>
        <v/>
      </c>
    </row>
    <row r="103" spans="11:11" x14ac:dyDescent="0.4">
      <c r="K103" s="84" t="str">
        <f t="shared" si="1"/>
        <v/>
      </c>
    </row>
    <row r="104" spans="11:11" x14ac:dyDescent="0.4">
      <c r="K104" s="84" t="str">
        <f t="shared" si="1"/>
        <v/>
      </c>
    </row>
    <row r="105" spans="11:11" x14ac:dyDescent="0.4">
      <c r="K105" s="84" t="str">
        <f t="shared" si="1"/>
        <v/>
      </c>
    </row>
    <row r="106" spans="11:11" x14ac:dyDescent="0.4">
      <c r="K106" s="84" t="str">
        <f t="shared" si="1"/>
        <v/>
      </c>
    </row>
    <row r="107" spans="11:11" x14ac:dyDescent="0.4">
      <c r="K107" s="84" t="str">
        <f t="shared" si="1"/>
        <v/>
      </c>
    </row>
    <row r="108" spans="11:11" x14ac:dyDescent="0.4">
      <c r="K108" s="84" t="str">
        <f t="shared" si="1"/>
        <v/>
      </c>
    </row>
    <row r="109" spans="11:11" x14ac:dyDescent="0.4">
      <c r="K109" s="84" t="str">
        <f t="shared" si="1"/>
        <v/>
      </c>
    </row>
    <row r="110" spans="11:11" x14ac:dyDescent="0.4">
      <c r="K110" s="84" t="str">
        <f t="shared" si="1"/>
        <v/>
      </c>
    </row>
    <row r="111" spans="11:11" x14ac:dyDescent="0.4">
      <c r="K111" s="84" t="str">
        <f t="shared" si="1"/>
        <v/>
      </c>
    </row>
    <row r="112" spans="11:11" x14ac:dyDescent="0.4">
      <c r="K112" s="84" t="str">
        <f t="shared" si="1"/>
        <v/>
      </c>
    </row>
    <row r="113" spans="11:11" x14ac:dyDescent="0.4">
      <c r="K113" s="84" t="str">
        <f t="shared" si="1"/>
        <v/>
      </c>
    </row>
    <row r="114" spans="11:11" x14ac:dyDescent="0.4">
      <c r="K114" s="84" t="str">
        <f t="shared" si="1"/>
        <v/>
      </c>
    </row>
    <row r="115" spans="11:11" x14ac:dyDescent="0.4">
      <c r="K115" s="84" t="str">
        <f t="shared" si="1"/>
        <v/>
      </c>
    </row>
    <row r="116" spans="11:11" x14ac:dyDescent="0.4">
      <c r="K116" s="84" t="str">
        <f t="shared" si="1"/>
        <v/>
      </c>
    </row>
    <row r="117" spans="11:11" x14ac:dyDescent="0.4">
      <c r="K117" s="84" t="str">
        <f t="shared" si="1"/>
        <v/>
      </c>
    </row>
    <row r="118" spans="11:11" x14ac:dyDescent="0.4">
      <c r="K118" s="84" t="str">
        <f t="shared" si="1"/>
        <v/>
      </c>
    </row>
    <row r="119" spans="11:11" x14ac:dyDescent="0.4">
      <c r="K119" s="84" t="str">
        <f t="shared" si="1"/>
        <v/>
      </c>
    </row>
    <row r="120" spans="11:11" x14ac:dyDescent="0.4">
      <c r="K120" s="84" t="str">
        <f t="shared" si="1"/>
        <v/>
      </c>
    </row>
    <row r="121" spans="11:11" x14ac:dyDescent="0.4">
      <c r="K121" s="84" t="str">
        <f t="shared" si="1"/>
        <v/>
      </c>
    </row>
    <row r="122" spans="11:11" x14ac:dyDescent="0.4">
      <c r="K122" s="84" t="str">
        <f t="shared" si="1"/>
        <v/>
      </c>
    </row>
    <row r="123" spans="11:11" x14ac:dyDescent="0.4">
      <c r="K123" s="84" t="str">
        <f t="shared" si="1"/>
        <v/>
      </c>
    </row>
    <row r="124" spans="11:11" x14ac:dyDescent="0.4">
      <c r="K124" s="84" t="str">
        <f t="shared" si="1"/>
        <v/>
      </c>
    </row>
    <row r="125" spans="11:11" x14ac:dyDescent="0.4">
      <c r="K125" s="84" t="str">
        <f t="shared" si="1"/>
        <v/>
      </c>
    </row>
    <row r="126" spans="11:11" x14ac:dyDescent="0.4">
      <c r="K126" s="84" t="str">
        <f t="shared" si="1"/>
        <v/>
      </c>
    </row>
    <row r="127" spans="11:11" x14ac:dyDescent="0.4">
      <c r="K127" s="84" t="str">
        <f t="shared" si="1"/>
        <v/>
      </c>
    </row>
    <row r="128" spans="11:11" x14ac:dyDescent="0.4">
      <c r="K128" s="84" t="str">
        <f t="shared" si="1"/>
        <v/>
      </c>
    </row>
    <row r="129" spans="11:11" x14ac:dyDescent="0.4">
      <c r="K129" s="84" t="str">
        <f t="shared" si="1"/>
        <v/>
      </c>
    </row>
    <row r="130" spans="11:11" x14ac:dyDescent="0.4">
      <c r="K130" s="84" t="str">
        <f t="shared" si="1"/>
        <v/>
      </c>
    </row>
    <row r="131" spans="11:11" x14ac:dyDescent="0.4">
      <c r="K131" s="84" t="str">
        <f t="shared" si="1"/>
        <v/>
      </c>
    </row>
    <row r="132" spans="11:11" x14ac:dyDescent="0.4">
      <c r="K132" s="84" t="str">
        <f t="shared" ref="K132:K195" si="2">IF(OR(ISBLANK(E132),ISBLANK(F132),ISBLANK(G132),ISBLANK(H132),ISBLANK(I132),ISBLANK(J132)),"",COUNTIF($E132:$J132,"NO"))</f>
        <v/>
      </c>
    </row>
    <row r="133" spans="11:11" x14ac:dyDescent="0.4">
      <c r="K133" s="84" t="str">
        <f t="shared" si="2"/>
        <v/>
      </c>
    </row>
    <row r="134" spans="11:11" x14ac:dyDescent="0.4">
      <c r="K134" s="84" t="str">
        <f t="shared" si="2"/>
        <v/>
      </c>
    </row>
    <row r="135" spans="11:11" x14ac:dyDescent="0.4">
      <c r="K135" s="84" t="str">
        <f t="shared" si="2"/>
        <v/>
      </c>
    </row>
    <row r="136" spans="11:11" x14ac:dyDescent="0.4">
      <c r="K136" s="84" t="str">
        <f t="shared" si="2"/>
        <v/>
      </c>
    </row>
    <row r="137" spans="11:11" x14ac:dyDescent="0.4">
      <c r="K137" s="84" t="str">
        <f t="shared" si="2"/>
        <v/>
      </c>
    </row>
    <row r="138" spans="11:11" x14ac:dyDescent="0.4">
      <c r="K138" s="84" t="str">
        <f t="shared" si="2"/>
        <v/>
      </c>
    </row>
    <row r="139" spans="11:11" x14ac:dyDescent="0.4">
      <c r="K139" s="84" t="str">
        <f t="shared" si="2"/>
        <v/>
      </c>
    </row>
    <row r="140" spans="11:11" x14ac:dyDescent="0.4">
      <c r="K140" s="84" t="str">
        <f t="shared" si="2"/>
        <v/>
      </c>
    </row>
    <row r="141" spans="11:11" x14ac:dyDescent="0.4">
      <c r="K141" s="84" t="str">
        <f t="shared" si="2"/>
        <v/>
      </c>
    </row>
    <row r="142" spans="11:11" x14ac:dyDescent="0.4">
      <c r="K142" s="84" t="str">
        <f t="shared" si="2"/>
        <v/>
      </c>
    </row>
    <row r="143" spans="11:11" x14ac:dyDescent="0.4">
      <c r="K143" s="84" t="str">
        <f t="shared" si="2"/>
        <v/>
      </c>
    </row>
    <row r="144" spans="11:11" x14ac:dyDescent="0.4">
      <c r="K144" s="84" t="str">
        <f t="shared" si="2"/>
        <v/>
      </c>
    </row>
    <row r="145" spans="11:11" x14ac:dyDescent="0.4">
      <c r="K145" s="84" t="str">
        <f t="shared" si="2"/>
        <v/>
      </c>
    </row>
    <row r="146" spans="11:11" x14ac:dyDescent="0.4">
      <c r="K146" s="84" t="str">
        <f t="shared" si="2"/>
        <v/>
      </c>
    </row>
    <row r="147" spans="11:11" x14ac:dyDescent="0.4">
      <c r="K147" s="84" t="str">
        <f t="shared" si="2"/>
        <v/>
      </c>
    </row>
    <row r="148" spans="11:11" x14ac:dyDescent="0.4">
      <c r="K148" s="84" t="str">
        <f t="shared" si="2"/>
        <v/>
      </c>
    </row>
    <row r="149" spans="11:11" x14ac:dyDescent="0.4">
      <c r="K149" s="84" t="str">
        <f t="shared" si="2"/>
        <v/>
      </c>
    </row>
    <row r="150" spans="11:11" x14ac:dyDescent="0.4">
      <c r="K150" s="84" t="str">
        <f t="shared" si="2"/>
        <v/>
      </c>
    </row>
    <row r="151" spans="11:11" x14ac:dyDescent="0.4">
      <c r="K151" s="84" t="str">
        <f t="shared" si="2"/>
        <v/>
      </c>
    </row>
    <row r="152" spans="11:11" x14ac:dyDescent="0.4">
      <c r="K152" s="84" t="str">
        <f t="shared" si="2"/>
        <v/>
      </c>
    </row>
    <row r="153" spans="11:11" x14ac:dyDescent="0.4">
      <c r="K153" s="84" t="str">
        <f t="shared" si="2"/>
        <v/>
      </c>
    </row>
    <row r="154" spans="11:11" x14ac:dyDescent="0.4">
      <c r="K154" s="84" t="str">
        <f t="shared" si="2"/>
        <v/>
      </c>
    </row>
    <row r="155" spans="11:11" x14ac:dyDescent="0.4">
      <c r="K155" s="84" t="str">
        <f t="shared" si="2"/>
        <v/>
      </c>
    </row>
    <row r="156" spans="11:11" x14ac:dyDescent="0.4">
      <c r="K156" s="84" t="str">
        <f t="shared" si="2"/>
        <v/>
      </c>
    </row>
    <row r="157" spans="11:11" x14ac:dyDescent="0.4">
      <c r="K157" s="84" t="str">
        <f t="shared" si="2"/>
        <v/>
      </c>
    </row>
    <row r="158" spans="11:11" x14ac:dyDescent="0.4">
      <c r="K158" s="84" t="str">
        <f t="shared" si="2"/>
        <v/>
      </c>
    </row>
    <row r="159" spans="11:11" x14ac:dyDescent="0.4">
      <c r="K159" s="84" t="str">
        <f t="shared" si="2"/>
        <v/>
      </c>
    </row>
    <row r="160" spans="11:11" x14ac:dyDescent="0.4">
      <c r="K160" s="84" t="str">
        <f t="shared" si="2"/>
        <v/>
      </c>
    </row>
    <row r="161" spans="11:11" x14ac:dyDescent="0.4">
      <c r="K161" s="84" t="str">
        <f t="shared" si="2"/>
        <v/>
      </c>
    </row>
    <row r="162" spans="11:11" x14ac:dyDescent="0.4">
      <c r="K162" s="84" t="str">
        <f t="shared" si="2"/>
        <v/>
      </c>
    </row>
    <row r="163" spans="11:11" x14ac:dyDescent="0.4">
      <c r="K163" s="84" t="str">
        <f t="shared" si="2"/>
        <v/>
      </c>
    </row>
    <row r="164" spans="11:11" x14ac:dyDescent="0.4">
      <c r="K164" s="84" t="str">
        <f t="shared" si="2"/>
        <v/>
      </c>
    </row>
    <row r="165" spans="11:11" x14ac:dyDescent="0.4">
      <c r="K165" s="84" t="str">
        <f t="shared" si="2"/>
        <v/>
      </c>
    </row>
    <row r="166" spans="11:11" x14ac:dyDescent="0.4">
      <c r="K166" s="84" t="str">
        <f t="shared" si="2"/>
        <v/>
      </c>
    </row>
    <row r="167" spans="11:11" x14ac:dyDescent="0.4">
      <c r="K167" s="84" t="str">
        <f t="shared" si="2"/>
        <v/>
      </c>
    </row>
    <row r="168" spans="11:11" x14ac:dyDescent="0.4">
      <c r="K168" s="84" t="str">
        <f t="shared" si="2"/>
        <v/>
      </c>
    </row>
    <row r="169" spans="11:11" x14ac:dyDescent="0.4">
      <c r="K169" s="84" t="str">
        <f t="shared" si="2"/>
        <v/>
      </c>
    </row>
    <row r="170" spans="11:11" x14ac:dyDescent="0.4">
      <c r="K170" s="84" t="str">
        <f t="shared" si="2"/>
        <v/>
      </c>
    </row>
    <row r="171" spans="11:11" x14ac:dyDescent="0.4">
      <c r="K171" s="84" t="str">
        <f t="shared" si="2"/>
        <v/>
      </c>
    </row>
    <row r="172" spans="11:11" x14ac:dyDescent="0.4">
      <c r="K172" s="84" t="str">
        <f t="shared" si="2"/>
        <v/>
      </c>
    </row>
    <row r="173" spans="11:11" x14ac:dyDescent="0.4">
      <c r="K173" s="84" t="str">
        <f t="shared" si="2"/>
        <v/>
      </c>
    </row>
    <row r="174" spans="11:11" x14ac:dyDescent="0.4">
      <c r="K174" s="84" t="str">
        <f t="shared" si="2"/>
        <v/>
      </c>
    </row>
    <row r="175" spans="11:11" x14ac:dyDescent="0.4">
      <c r="K175" s="84" t="str">
        <f t="shared" si="2"/>
        <v/>
      </c>
    </row>
    <row r="176" spans="11:11" x14ac:dyDescent="0.4">
      <c r="K176" s="84" t="str">
        <f t="shared" si="2"/>
        <v/>
      </c>
    </row>
    <row r="177" spans="11:11" x14ac:dyDescent="0.4">
      <c r="K177" s="84" t="str">
        <f t="shared" si="2"/>
        <v/>
      </c>
    </row>
    <row r="178" spans="11:11" x14ac:dyDescent="0.4">
      <c r="K178" s="84" t="str">
        <f t="shared" si="2"/>
        <v/>
      </c>
    </row>
    <row r="179" spans="11:11" x14ac:dyDescent="0.4">
      <c r="K179" s="84" t="str">
        <f t="shared" si="2"/>
        <v/>
      </c>
    </row>
    <row r="180" spans="11:11" x14ac:dyDescent="0.4">
      <c r="K180" s="84" t="str">
        <f t="shared" si="2"/>
        <v/>
      </c>
    </row>
    <row r="181" spans="11:11" x14ac:dyDescent="0.4">
      <c r="K181" s="84" t="str">
        <f t="shared" si="2"/>
        <v/>
      </c>
    </row>
    <row r="182" spans="11:11" x14ac:dyDescent="0.4">
      <c r="K182" s="84" t="str">
        <f t="shared" si="2"/>
        <v/>
      </c>
    </row>
    <row r="183" spans="11:11" x14ac:dyDescent="0.4">
      <c r="K183" s="84" t="str">
        <f t="shared" si="2"/>
        <v/>
      </c>
    </row>
    <row r="184" spans="11:11" x14ac:dyDescent="0.4">
      <c r="K184" s="84" t="str">
        <f t="shared" si="2"/>
        <v/>
      </c>
    </row>
    <row r="185" spans="11:11" x14ac:dyDescent="0.4">
      <c r="K185" s="84" t="str">
        <f t="shared" si="2"/>
        <v/>
      </c>
    </row>
    <row r="186" spans="11:11" x14ac:dyDescent="0.4">
      <c r="K186" s="84" t="str">
        <f t="shared" si="2"/>
        <v/>
      </c>
    </row>
    <row r="187" spans="11:11" x14ac:dyDescent="0.4">
      <c r="K187" s="84" t="str">
        <f t="shared" si="2"/>
        <v/>
      </c>
    </row>
    <row r="188" spans="11:11" x14ac:dyDescent="0.4">
      <c r="K188" s="84" t="str">
        <f t="shared" si="2"/>
        <v/>
      </c>
    </row>
    <row r="189" spans="11:11" x14ac:dyDescent="0.4">
      <c r="K189" s="84" t="str">
        <f t="shared" si="2"/>
        <v/>
      </c>
    </row>
    <row r="190" spans="11:11" x14ac:dyDescent="0.4">
      <c r="K190" s="84" t="str">
        <f t="shared" si="2"/>
        <v/>
      </c>
    </row>
    <row r="191" spans="11:11" x14ac:dyDescent="0.4">
      <c r="K191" s="84" t="str">
        <f t="shared" si="2"/>
        <v/>
      </c>
    </row>
    <row r="192" spans="11:11" x14ac:dyDescent="0.4">
      <c r="K192" s="84" t="str">
        <f t="shared" si="2"/>
        <v/>
      </c>
    </row>
    <row r="193" spans="11:11" x14ac:dyDescent="0.4">
      <c r="K193" s="84" t="str">
        <f t="shared" si="2"/>
        <v/>
      </c>
    </row>
    <row r="194" spans="11:11" x14ac:dyDescent="0.4">
      <c r="K194" s="84" t="str">
        <f t="shared" si="2"/>
        <v/>
      </c>
    </row>
    <row r="195" spans="11:11" x14ac:dyDescent="0.4">
      <c r="K195" s="84" t="str">
        <f t="shared" si="2"/>
        <v/>
      </c>
    </row>
    <row r="196" spans="11:11" x14ac:dyDescent="0.4">
      <c r="K196" s="84" t="str">
        <f t="shared" ref="K196:K259" si="3">IF(OR(ISBLANK(E196),ISBLANK(F196),ISBLANK(G196),ISBLANK(H196),ISBLANK(I196),ISBLANK(J196)),"",COUNTIF($E196:$J196,"NO"))</f>
        <v/>
      </c>
    </row>
    <row r="197" spans="11:11" x14ac:dyDescent="0.4">
      <c r="K197" s="84" t="str">
        <f t="shared" si="3"/>
        <v/>
      </c>
    </row>
    <row r="198" spans="11:11" x14ac:dyDescent="0.4">
      <c r="K198" s="84" t="str">
        <f t="shared" si="3"/>
        <v/>
      </c>
    </row>
    <row r="199" spans="11:11" x14ac:dyDescent="0.4">
      <c r="K199" s="84" t="str">
        <f t="shared" si="3"/>
        <v/>
      </c>
    </row>
    <row r="200" spans="11:11" x14ac:dyDescent="0.4">
      <c r="K200" s="84" t="str">
        <f t="shared" si="3"/>
        <v/>
      </c>
    </row>
    <row r="201" spans="11:11" x14ac:dyDescent="0.4">
      <c r="K201" s="84" t="str">
        <f t="shared" si="3"/>
        <v/>
      </c>
    </row>
    <row r="202" spans="11:11" x14ac:dyDescent="0.4">
      <c r="K202" s="84" t="str">
        <f t="shared" si="3"/>
        <v/>
      </c>
    </row>
    <row r="203" spans="11:11" x14ac:dyDescent="0.4">
      <c r="K203" s="84" t="str">
        <f t="shared" si="3"/>
        <v/>
      </c>
    </row>
    <row r="204" spans="11:11" x14ac:dyDescent="0.4">
      <c r="K204" s="84" t="str">
        <f t="shared" si="3"/>
        <v/>
      </c>
    </row>
    <row r="205" spans="11:11" x14ac:dyDescent="0.4">
      <c r="K205" s="84" t="str">
        <f t="shared" si="3"/>
        <v/>
      </c>
    </row>
    <row r="206" spans="11:11" x14ac:dyDescent="0.4">
      <c r="K206" s="84" t="str">
        <f t="shared" si="3"/>
        <v/>
      </c>
    </row>
    <row r="207" spans="11:11" x14ac:dyDescent="0.4">
      <c r="K207" s="84" t="str">
        <f t="shared" si="3"/>
        <v/>
      </c>
    </row>
    <row r="208" spans="11:11" x14ac:dyDescent="0.4">
      <c r="K208" s="84" t="str">
        <f t="shared" si="3"/>
        <v/>
      </c>
    </row>
    <row r="209" spans="11:11" x14ac:dyDescent="0.4">
      <c r="K209" s="84" t="str">
        <f t="shared" si="3"/>
        <v/>
      </c>
    </row>
    <row r="210" spans="11:11" x14ac:dyDescent="0.4">
      <c r="K210" s="84" t="str">
        <f t="shared" si="3"/>
        <v/>
      </c>
    </row>
    <row r="211" spans="11:11" x14ac:dyDescent="0.4">
      <c r="K211" s="84" t="str">
        <f t="shared" si="3"/>
        <v/>
      </c>
    </row>
    <row r="212" spans="11:11" x14ac:dyDescent="0.4">
      <c r="K212" s="84" t="str">
        <f t="shared" si="3"/>
        <v/>
      </c>
    </row>
    <row r="213" spans="11:11" x14ac:dyDescent="0.4">
      <c r="K213" s="84" t="str">
        <f t="shared" si="3"/>
        <v/>
      </c>
    </row>
    <row r="214" spans="11:11" x14ac:dyDescent="0.4">
      <c r="K214" s="84" t="str">
        <f t="shared" si="3"/>
        <v/>
      </c>
    </row>
    <row r="215" spans="11:11" x14ac:dyDescent="0.4">
      <c r="K215" s="84" t="str">
        <f t="shared" si="3"/>
        <v/>
      </c>
    </row>
    <row r="216" spans="11:11" x14ac:dyDescent="0.4">
      <c r="K216" s="84" t="str">
        <f t="shared" si="3"/>
        <v/>
      </c>
    </row>
    <row r="217" spans="11:11" x14ac:dyDescent="0.4">
      <c r="K217" s="84" t="str">
        <f t="shared" si="3"/>
        <v/>
      </c>
    </row>
    <row r="218" spans="11:11" x14ac:dyDescent="0.4">
      <c r="K218" s="84" t="str">
        <f t="shared" si="3"/>
        <v/>
      </c>
    </row>
    <row r="219" spans="11:11" x14ac:dyDescent="0.4">
      <c r="K219" s="84" t="str">
        <f t="shared" si="3"/>
        <v/>
      </c>
    </row>
    <row r="220" spans="11:11" x14ac:dyDescent="0.4">
      <c r="K220" s="84" t="str">
        <f t="shared" si="3"/>
        <v/>
      </c>
    </row>
    <row r="221" spans="11:11" x14ac:dyDescent="0.4">
      <c r="K221" s="84" t="str">
        <f t="shared" si="3"/>
        <v/>
      </c>
    </row>
    <row r="222" spans="11:11" x14ac:dyDescent="0.4">
      <c r="K222" s="84" t="str">
        <f t="shared" si="3"/>
        <v/>
      </c>
    </row>
    <row r="223" spans="11:11" x14ac:dyDescent="0.4">
      <c r="K223" s="84" t="str">
        <f t="shared" si="3"/>
        <v/>
      </c>
    </row>
    <row r="224" spans="11:11" x14ac:dyDescent="0.4">
      <c r="K224" s="84" t="str">
        <f t="shared" si="3"/>
        <v/>
      </c>
    </row>
    <row r="225" spans="11:11" x14ac:dyDescent="0.4">
      <c r="K225" s="84" t="str">
        <f t="shared" si="3"/>
        <v/>
      </c>
    </row>
    <row r="226" spans="11:11" x14ac:dyDescent="0.4">
      <c r="K226" s="84" t="str">
        <f t="shared" si="3"/>
        <v/>
      </c>
    </row>
    <row r="227" spans="11:11" x14ac:dyDescent="0.4">
      <c r="K227" s="84" t="str">
        <f t="shared" si="3"/>
        <v/>
      </c>
    </row>
    <row r="228" spans="11:11" x14ac:dyDescent="0.4">
      <c r="K228" s="84" t="str">
        <f t="shared" si="3"/>
        <v/>
      </c>
    </row>
    <row r="229" spans="11:11" x14ac:dyDescent="0.4">
      <c r="K229" s="84" t="str">
        <f t="shared" si="3"/>
        <v/>
      </c>
    </row>
    <row r="230" spans="11:11" x14ac:dyDescent="0.4">
      <c r="K230" s="84" t="str">
        <f t="shared" si="3"/>
        <v/>
      </c>
    </row>
    <row r="231" spans="11:11" x14ac:dyDescent="0.4">
      <c r="K231" s="84" t="str">
        <f t="shared" si="3"/>
        <v/>
      </c>
    </row>
    <row r="232" spans="11:11" x14ac:dyDescent="0.4">
      <c r="K232" s="84" t="str">
        <f t="shared" si="3"/>
        <v/>
      </c>
    </row>
    <row r="233" spans="11:11" x14ac:dyDescent="0.4">
      <c r="K233" s="84" t="str">
        <f t="shared" si="3"/>
        <v/>
      </c>
    </row>
    <row r="234" spans="11:11" x14ac:dyDescent="0.4">
      <c r="K234" s="84" t="str">
        <f t="shared" si="3"/>
        <v/>
      </c>
    </row>
    <row r="235" spans="11:11" x14ac:dyDescent="0.4">
      <c r="K235" s="84" t="str">
        <f t="shared" si="3"/>
        <v/>
      </c>
    </row>
    <row r="236" spans="11:11" x14ac:dyDescent="0.4">
      <c r="K236" s="84" t="str">
        <f t="shared" si="3"/>
        <v/>
      </c>
    </row>
    <row r="237" spans="11:11" x14ac:dyDescent="0.4">
      <c r="K237" s="84" t="str">
        <f t="shared" si="3"/>
        <v/>
      </c>
    </row>
    <row r="238" spans="11:11" x14ac:dyDescent="0.4">
      <c r="K238" s="84" t="str">
        <f t="shared" si="3"/>
        <v/>
      </c>
    </row>
    <row r="239" spans="11:11" x14ac:dyDescent="0.4">
      <c r="K239" s="84" t="str">
        <f t="shared" si="3"/>
        <v/>
      </c>
    </row>
    <row r="240" spans="11:11" x14ac:dyDescent="0.4">
      <c r="K240" s="84" t="str">
        <f t="shared" si="3"/>
        <v/>
      </c>
    </row>
    <row r="241" spans="11:11" x14ac:dyDescent="0.4">
      <c r="K241" s="84" t="str">
        <f t="shared" si="3"/>
        <v/>
      </c>
    </row>
    <row r="242" spans="11:11" x14ac:dyDescent="0.4">
      <c r="K242" s="84" t="str">
        <f t="shared" si="3"/>
        <v/>
      </c>
    </row>
    <row r="243" spans="11:11" x14ac:dyDescent="0.4">
      <c r="K243" s="84" t="str">
        <f t="shared" si="3"/>
        <v/>
      </c>
    </row>
    <row r="244" spans="11:11" x14ac:dyDescent="0.4">
      <c r="K244" s="84" t="str">
        <f t="shared" si="3"/>
        <v/>
      </c>
    </row>
    <row r="245" spans="11:11" x14ac:dyDescent="0.4">
      <c r="K245" s="84" t="str">
        <f t="shared" si="3"/>
        <v/>
      </c>
    </row>
    <row r="246" spans="11:11" x14ac:dyDescent="0.4">
      <c r="K246" s="84" t="str">
        <f t="shared" si="3"/>
        <v/>
      </c>
    </row>
    <row r="247" spans="11:11" x14ac:dyDescent="0.4">
      <c r="K247" s="84" t="str">
        <f t="shared" si="3"/>
        <v/>
      </c>
    </row>
    <row r="248" spans="11:11" x14ac:dyDescent="0.4">
      <c r="K248" s="84" t="str">
        <f t="shared" si="3"/>
        <v/>
      </c>
    </row>
    <row r="249" spans="11:11" x14ac:dyDescent="0.4">
      <c r="K249" s="84" t="str">
        <f t="shared" si="3"/>
        <v/>
      </c>
    </row>
    <row r="250" spans="11:11" x14ac:dyDescent="0.4">
      <c r="K250" s="84" t="str">
        <f t="shared" si="3"/>
        <v/>
      </c>
    </row>
    <row r="251" spans="11:11" x14ac:dyDescent="0.4">
      <c r="K251" s="84" t="str">
        <f t="shared" si="3"/>
        <v/>
      </c>
    </row>
    <row r="252" spans="11:11" x14ac:dyDescent="0.4">
      <c r="K252" s="84" t="str">
        <f t="shared" si="3"/>
        <v/>
      </c>
    </row>
    <row r="253" spans="11:11" x14ac:dyDescent="0.4">
      <c r="K253" s="84" t="str">
        <f t="shared" si="3"/>
        <v/>
      </c>
    </row>
    <row r="254" spans="11:11" x14ac:dyDescent="0.4">
      <c r="K254" s="84" t="str">
        <f t="shared" si="3"/>
        <v/>
      </c>
    </row>
    <row r="255" spans="11:11" x14ac:dyDescent="0.4">
      <c r="K255" s="84" t="str">
        <f t="shared" si="3"/>
        <v/>
      </c>
    </row>
    <row r="256" spans="11:11" x14ac:dyDescent="0.4">
      <c r="K256" s="84" t="str">
        <f t="shared" si="3"/>
        <v/>
      </c>
    </row>
    <row r="257" spans="11:11" x14ac:dyDescent="0.4">
      <c r="K257" s="84" t="str">
        <f t="shared" si="3"/>
        <v/>
      </c>
    </row>
    <row r="258" spans="11:11" x14ac:dyDescent="0.4">
      <c r="K258" s="84" t="str">
        <f t="shared" si="3"/>
        <v/>
      </c>
    </row>
    <row r="259" spans="11:11" x14ac:dyDescent="0.4">
      <c r="K259" s="84" t="str">
        <f t="shared" si="3"/>
        <v/>
      </c>
    </row>
    <row r="260" spans="11:11" x14ac:dyDescent="0.4">
      <c r="K260" s="84" t="str">
        <f t="shared" ref="K260:K323" si="4">IF(OR(ISBLANK(E260),ISBLANK(F260),ISBLANK(G260),ISBLANK(H260),ISBLANK(I260),ISBLANK(J260)),"",COUNTIF($E260:$J260,"NO"))</f>
        <v/>
      </c>
    </row>
    <row r="261" spans="11:11" x14ac:dyDescent="0.4">
      <c r="K261" s="84" t="str">
        <f t="shared" si="4"/>
        <v/>
      </c>
    </row>
    <row r="262" spans="11:11" x14ac:dyDescent="0.4">
      <c r="K262" s="84" t="str">
        <f t="shared" si="4"/>
        <v/>
      </c>
    </row>
    <row r="263" spans="11:11" x14ac:dyDescent="0.4">
      <c r="K263" s="84" t="str">
        <f t="shared" si="4"/>
        <v/>
      </c>
    </row>
    <row r="264" spans="11:11" x14ac:dyDescent="0.4">
      <c r="K264" s="84" t="str">
        <f t="shared" si="4"/>
        <v/>
      </c>
    </row>
    <row r="265" spans="11:11" x14ac:dyDescent="0.4">
      <c r="K265" s="84" t="str">
        <f t="shared" si="4"/>
        <v/>
      </c>
    </row>
    <row r="266" spans="11:11" x14ac:dyDescent="0.4">
      <c r="K266" s="84" t="str">
        <f t="shared" si="4"/>
        <v/>
      </c>
    </row>
    <row r="267" spans="11:11" x14ac:dyDescent="0.4">
      <c r="K267" s="84" t="str">
        <f t="shared" si="4"/>
        <v/>
      </c>
    </row>
    <row r="268" spans="11:11" x14ac:dyDescent="0.4">
      <c r="K268" s="84" t="str">
        <f t="shared" si="4"/>
        <v/>
      </c>
    </row>
    <row r="269" spans="11:11" x14ac:dyDescent="0.4">
      <c r="K269" s="84" t="str">
        <f t="shared" si="4"/>
        <v/>
      </c>
    </row>
    <row r="270" spans="11:11" x14ac:dyDescent="0.4">
      <c r="K270" s="84" t="str">
        <f t="shared" si="4"/>
        <v/>
      </c>
    </row>
    <row r="271" spans="11:11" x14ac:dyDescent="0.4">
      <c r="K271" s="84" t="str">
        <f t="shared" si="4"/>
        <v/>
      </c>
    </row>
    <row r="272" spans="11:11" x14ac:dyDescent="0.4">
      <c r="K272" s="84" t="str">
        <f t="shared" si="4"/>
        <v/>
      </c>
    </row>
    <row r="273" spans="11:11" x14ac:dyDescent="0.4">
      <c r="K273" s="84" t="str">
        <f t="shared" si="4"/>
        <v/>
      </c>
    </row>
    <row r="274" spans="11:11" x14ac:dyDescent="0.4">
      <c r="K274" s="84" t="str">
        <f t="shared" si="4"/>
        <v/>
      </c>
    </row>
    <row r="275" spans="11:11" x14ac:dyDescent="0.4">
      <c r="K275" s="84" t="str">
        <f t="shared" si="4"/>
        <v/>
      </c>
    </row>
    <row r="276" spans="11:11" x14ac:dyDescent="0.4">
      <c r="K276" s="84" t="str">
        <f t="shared" si="4"/>
        <v/>
      </c>
    </row>
    <row r="277" spans="11:11" x14ac:dyDescent="0.4">
      <c r="K277" s="84" t="str">
        <f t="shared" si="4"/>
        <v/>
      </c>
    </row>
    <row r="278" spans="11:11" x14ac:dyDescent="0.4">
      <c r="K278" s="84" t="str">
        <f t="shared" si="4"/>
        <v/>
      </c>
    </row>
    <row r="279" spans="11:11" x14ac:dyDescent="0.4">
      <c r="K279" s="84" t="str">
        <f t="shared" si="4"/>
        <v/>
      </c>
    </row>
    <row r="280" spans="11:11" x14ac:dyDescent="0.4">
      <c r="K280" s="84" t="str">
        <f t="shared" si="4"/>
        <v/>
      </c>
    </row>
    <row r="281" spans="11:11" x14ac:dyDescent="0.4">
      <c r="K281" s="84" t="str">
        <f t="shared" si="4"/>
        <v/>
      </c>
    </row>
    <row r="282" spans="11:11" x14ac:dyDescent="0.4">
      <c r="K282" s="84" t="str">
        <f t="shared" si="4"/>
        <v/>
      </c>
    </row>
    <row r="283" spans="11:11" x14ac:dyDescent="0.4">
      <c r="K283" s="84" t="str">
        <f t="shared" si="4"/>
        <v/>
      </c>
    </row>
    <row r="284" spans="11:11" x14ac:dyDescent="0.4">
      <c r="K284" s="84" t="str">
        <f t="shared" si="4"/>
        <v/>
      </c>
    </row>
    <row r="285" spans="11:11" x14ac:dyDescent="0.4">
      <c r="K285" s="84" t="str">
        <f t="shared" si="4"/>
        <v/>
      </c>
    </row>
    <row r="286" spans="11:11" x14ac:dyDescent="0.4">
      <c r="K286" s="84" t="str">
        <f t="shared" si="4"/>
        <v/>
      </c>
    </row>
    <row r="287" spans="11:11" x14ac:dyDescent="0.4">
      <c r="K287" s="84" t="str">
        <f t="shared" si="4"/>
        <v/>
      </c>
    </row>
    <row r="288" spans="11:11" x14ac:dyDescent="0.4">
      <c r="K288" s="84" t="str">
        <f t="shared" si="4"/>
        <v/>
      </c>
    </row>
    <row r="289" spans="11:11" x14ac:dyDescent="0.4">
      <c r="K289" s="84" t="str">
        <f t="shared" si="4"/>
        <v/>
      </c>
    </row>
    <row r="290" spans="11:11" x14ac:dyDescent="0.4">
      <c r="K290" s="84" t="str">
        <f t="shared" si="4"/>
        <v/>
      </c>
    </row>
    <row r="291" spans="11:11" x14ac:dyDescent="0.4">
      <c r="K291" s="84" t="str">
        <f t="shared" si="4"/>
        <v/>
      </c>
    </row>
    <row r="292" spans="11:11" x14ac:dyDescent="0.4">
      <c r="K292" s="84" t="str">
        <f t="shared" si="4"/>
        <v/>
      </c>
    </row>
    <row r="293" spans="11:11" x14ac:dyDescent="0.4">
      <c r="K293" s="84" t="str">
        <f t="shared" si="4"/>
        <v/>
      </c>
    </row>
    <row r="294" spans="11:11" x14ac:dyDescent="0.4">
      <c r="K294" s="84" t="str">
        <f t="shared" si="4"/>
        <v/>
      </c>
    </row>
    <row r="295" spans="11:11" x14ac:dyDescent="0.4">
      <c r="K295" s="84" t="str">
        <f t="shared" si="4"/>
        <v/>
      </c>
    </row>
    <row r="296" spans="11:11" x14ac:dyDescent="0.4">
      <c r="K296" s="84" t="str">
        <f t="shared" si="4"/>
        <v/>
      </c>
    </row>
    <row r="297" spans="11:11" x14ac:dyDescent="0.4">
      <c r="K297" s="84" t="str">
        <f t="shared" si="4"/>
        <v/>
      </c>
    </row>
    <row r="298" spans="11:11" x14ac:dyDescent="0.4">
      <c r="K298" s="84" t="str">
        <f t="shared" si="4"/>
        <v/>
      </c>
    </row>
    <row r="299" spans="11:11" x14ac:dyDescent="0.4">
      <c r="K299" s="84" t="str">
        <f t="shared" si="4"/>
        <v/>
      </c>
    </row>
    <row r="300" spans="11:11" x14ac:dyDescent="0.4">
      <c r="K300" s="84" t="str">
        <f t="shared" si="4"/>
        <v/>
      </c>
    </row>
    <row r="301" spans="11:11" x14ac:dyDescent="0.4">
      <c r="K301" s="84" t="str">
        <f t="shared" si="4"/>
        <v/>
      </c>
    </row>
    <row r="302" spans="11:11" x14ac:dyDescent="0.4">
      <c r="K302" s="84" t="str">
        <f t="shared" si="4"/>
        <v/>
      </c>
    </row>
    <row r="303" spans="11:11" x14ac:dyDescent="0.4">
      <c r="K303" s="84" t="str">
        <f t="shared" si="4"/>
        <v/>
      </c>
    </row>
    <row r="304" spans="11:11" x14ac:dyDescent="0.4">
      <c r="K304" s="84" t="str">
        <f t="shared" si="4"/>
        <v/>
      </c>
    </row>
    <row r="305" spans="11:11" x14ac:dyDescent="0.4">
      <c r="K305" s="84" t="str">
        <f t="shared" si="4"/>
        <v/>
      </c>
    </row>
    <row r="306" spans="11:11" x14ac:dyDescent="0.4">
      <c r="K306" s="84" t="str">
        <f t="shared" si="4"/>
        <v/>
      </c>
    </row>
    <row r="307" spans="11:11" x14ac:dyDescent="0.4">
      <c r="K307" s="84" t="str">
        <f t="shared" si="4"/>
        <v/>
      </c>
    </row>
    <row r="308" spans="11:11" x14ac:dyDescent="0.4">
      <c r="K308" s="84" t="str">
        <f t="shared" si="4"/>
        <v/>
      </c>
    </row>
    <row r="309" spans="11:11" x14ac:dyDescent="0.4">
      <c r="K309" s="84" t="str">
        <f t="shared" si="4"/>
        <v/>
      </c>
    </row>
    <row r="310" spans="11:11" x14ac:dyDescent="0.4">
      <c r="K310" s="84" t="str">
        <f t="shared" si="4"/>
        <v/>
      </c>
    </row>
    <row r="311" spans="11:11" x14ac:dyDescent="0.4">
      <c r="K311" s="84" t="str">
        <f t="shared" si="4"/>
        <v/>
      </c>
    </row>
    <row r="312" spans="11:11" x14ac:dyDescent="0.4">
      <c r="K312" s="84" t="str">
        <f t="shared" si="4"/>
        <v/>
      </c>
    </row>
    <row r="313" spans="11:11" x14ac:dyDescent="0.4">
      <c r="K313" s="84" t="str">
        <f t="shared" si="4"/>
        <v/>
      </c>
    </row>
    <row r="314" spans="11:11" x14ac:dyDescent="0.4">
      <c r="K314" s="84" t="str">
        <f t="shared" si="4"/>
        <v/>
      </c>
    </row>
    <row r="315" spans="11:11" x14ac:dyDescent="0.4">
      <c r="K315" s="84" t="str">
        <f t="shared" si="4"/>
        <v/>
      </c>
    </row>
    <row r="316" spans="11:11" x14ac:dyDescent="0.4">
      <c r="K316" s="84" t="str">
        <f t="shared" si="4"/>
        <v/>
      </c>
    </row>
    <row r="317" spans="11:11" x14ac:dyDescent="0.4">
      <c r="K317" s="84" t="str">
        <f t="shared" si="4"/>
        <v/>
      </c>
    </row>
    <row r="318" spans="11:11" x14ac:dyDescent="0.4">
      <c r="K318" s="84" t="str">
        <f t="shared" si="4"/>
        <v/>
      </c>
    </row>
    <row r="319" spans="11:11" x14ac:dyDescent="0.4">
      <c r="K319" s="84" t="str">
        <f t="shared" si="4"/>
        <v/>
      </c>
    </row>
    <row r="320" spans="11:11" x14ac:dyDescent="0.4">
      <c r="K320" s="84" t="str">
        <f t="shared" si="4"/>
        <v/>
      </c>
    </row>
    <row r="321" spans="11:11" x14ac:dyDescent="0.4">
      <c r="K321" s="84" t="str">
        <f t="shared" si="4"/>
        <v/>
      </c>
    </row>
    <row r="322" spans="11:11" x14ac:dyDescent="0.4">
      <c r="K322" s="84" t="str">
        <f t="shared" si="4"/>
        <v/>
      </c>
    </row>
    <row r="323" spans="11:11" x14ac:dyDescent="0.4">
      <c r="K323" s="84" t="str">
        <f t="shared" si="4"/>
        <v/>
      </c>
    </row>
    <row r="324" spans="11:11" x14ac:dyDescent="0.4">
      <c r="K324" s="84" t="str">
        <f t="shared" ref="K324:K387" si="5">IF(OR(ISBLANK(E324),ISBLANK(F324),ISBLANK(G324),ISBLANK(H324),ISBLANK(I324),ISBLANK(J324)),"",COUNTIF($E324:$J324,"NO"))</f>
        <v/>
      </c>
    </row>
    <row r="325" spans="11:11" x14ac:dyDescent="0.4">
      <c r="K325" s="84" t="str">
        <f t="shared" si="5"/>
        <v/>
      </c>
    </row>
    <row r="326" spans="11:11" x14ac:dyDescent="0.4">
      <c r="K326" s="84" t="str">
        <f t="shared" si="5"/>
        <v/>
      </c>
    </row>
    <row r="327" spans="11:11" x14ac:dyDescent="0.4">
      <c r="K327" s="84" t="str">
        <f t="shared" si="5"/>
        <v/>
      </c>
    </row>
    <row r="328" spans="11:11" x14ac:dyDescent="0.4">
      <c r="K328" s="84" t="str">
        <f t="shared" si="5"/>
        <v/>
      </c>
    </row>
    <row r="329" spans="11:11" x14ac:dyDescent="0.4">
      <c r="K329" s="84" t="str">
        <f t="shared" si="5"/>
        <v/>
      </c>
    </row>
    <row r="330" spans="11:11" x14ac:dyDescent="0.4">
      <c r="K330" s="84" t="str">
        <f t="shared" si="5"/>
        <v/>
      </c>
    </row>
    <row r="331" spans="11:11" x14ac:dyDescent="0.4">
      <c r="K331" s="84" t="str">
        <f t="shared" si="5"/>
        <v/>
      </c>
    </row>
    <row r="332" spans="11:11" x14ac:dyDescent="0.4">
      <c r="K332" s="84" t="str">
        <f t="shared" si="5"/>
        <v/>
      </c>
    </row>
    <row r="333" spans="11:11" x14ac:dyDescent="0.4">
      <c r="K333" s="84" t="str">
        <f t="shared" si="5"/>
        <v/>
      </c>
    </row>
    <row r="334" spans="11:11" x14ac:dyDescent="0.4">
      <c r="K334" s="84" t="str">
        <f t="shared" si="5"/>
        <v/>
      </c>
    </row>
    <row r="335" spans="11:11" x14ac:dyDescent="0.4">
      <c r="K335" s="84" t="str">
        <f t="shared" si="5"/>
        <v/>
      </c>
    </row>
    <row r="336" spans="11:11" x14ac:dyDescent="0.4">
      <c r="K336" s="84" t="str">
        <f t="shared" si="5"/>
        <v/>
      </c>
    </row>
    <row r="337" spans="11:11" x14ac:dyDescent="0.4">
      <c r="K337" s="84" t="str">
        <f t="shared" si="5"/>
        <v/>
      </c>
    </row>
    <row r="338" spans="11:11" x14ac:dyDescent="0.4">
      <c r="K338" s="84" t="str">
        <f t="shared" si="5"/>
        <v/>
      </c>
    </row>
    <row r="339" spans="11:11" x14ac:dyDescent="0.4">
      <c r="K339" s="84" t="str">
        <f t="shared" si="5"/>
        <v/>
      </c>
    </row>
    <row r="340" spans="11:11" x14ac:dyDescent="0.4">
      <c r="K340" s="84" t="str">
        <f t="shared" si="5"/>
        <v/>
      </c>
    </row>
    <row r="341" spans="11:11" x14ac:dyDescent="0.4">
      <c r="K341" s="84" t="str">
        <f t="shared" si="5"/>
        <v/>
      </c>
    </row>
    <row r="342" spans="11:11" x14ac:dyDescent="0.4">
      <c r="K342" s="84" t="str">
        <f t="shared" si="5"/>
        <v/>
      </c>
    </row>
    <row r="343" spans="11:11" x14ac:dyDescent="0.4">
      <c r="K343" s="84" t="str">
        <f t="shared" si="5"/>
        <v/>
      </c>
    </row>
    <row r="344" spans="11:11" x14ac:dyDescent="0.4">
      <c r="K344" s="84" t="str">
        <f t="shared" si="5"/>
        <v/>
      </c>
    </row>
    <row r="345" spans="11:11" x14ac:dyDescent="0.4">
      <c r="K345" s="84" t="str">
        <f t="shared" si="5"/>
        <v/>
      </c>
    </row>
    <row r="346" spans="11:11" x14ac:dyDescent="0.4">
      <c r="K346" s="84" t="str">
        <f t="shared" si="5"/>
        <v/>
      </c>
    </row>
    <row r="347" spans="11:11" x14ac:dyDescent="0.4">
      <c r="K347" s="84" t="str">
        <f t="shared" si="5"/>
        <v/>
      </c>
    </row>
    <row r="348" spans="11:11" x14ac:dyDescent="0.4">
      <c r="K348" s="84" t="str">
        <f t="shared" si="5"/>
        <v/>
      </c>
    </row>
    <row r="349" spans="11:11" x14ac:dyDescent="0.4">
      <c r="K349" s="84" t="str">
        <f t="shared" si="5"/>
        <v/>
      </c>
    </row>
    <row r="350" spans="11:11" x14ac:dyDescent="0.4">
      <c r="K350" s="84" t="str">
        <f t="shared" si="5"/>
        <v/>
      </c>
    </row>
    <row r="351" spans="11:11" x14ac:dyDescent="0.4">
      <c r="K351" s="84" t="str">
        <f t="shared" si="5"/>
        <v/>
      </c>
    </row>
    <row r="352" spans="11:11" x14ac:dyDescent="0.4">
      <c r="K352" s="84" t="str">
        <f t="shared" si="5"/>
        <v/>
      </c>
    </row>
    <row r="353" spans="11:11" x14ac:dyDescent="0.4">
      <c r="K353" s="84" t="str">
        <f t="shared" si="5"/>
        <v/>
      </c>
    </row>
    <row r="354" spans="11:11" x14ac:dyDescent="0.4">
      <c r="K354" s="84" t="str">
        <f t="shared" si="5"/>
        <v/>
      </c>
    </row>
    <row r="355" spans="11:11" x14ac:dyDescent="0.4">
      <c r="K355" s="84" t="str">
        <f t="shared" si="5"/>
        <v/>
      </c>
    </row>
    <row r="356" spans="11:11" x14ac:dyDescent="0.4">
      <c r="K356" s="84" t="str">
        <f t="shared" si="5"/>
        <v/>
      </c>
    </row>
    <row r="357" spans="11:11" x14ac:dyDescent="0.4">
      <c r="K357" s="84" t="str">
        <f t="shared" si="5"/>
        <v/>
      </c>
    </row>
    <row r="358" spans="11:11" x14ac:dyDescent="0.4">
      <c r="K358" s="84" t="str">
        <f t="shared" si="5"/>
        <v/>
      </c>
    </row>
    <row r="359" spans="11:11" x14ac:dyDescent="0.4">
      <c r="K359" s="84" t="str">
        <f t="shared" si="5"/>
        <v/>
      </c>
    </row>
    <row r="360" spans="11:11" x14ac:dyDescent="0.4">
      <c r="K360" s="84" t="str">
        <f t="shared" si="5"/>
        <v/>
      </c>
    </row>
    <row r="361" spans="11:11" x14ac:dyDescent="0.4">
      <c r="K361" s="84" t="str">
        <f t="shared" si="5"/>
        <v/>
      </c>
    </row>
    <row r="362" spans="11:11" x14ac:dyDescent="0.4">
      <c r="K362" s="84" t="str">
        <f t="shared" si="5"/>
        <v/>
      </c>
    </row>
    <row r="363" spans="11:11" x14ac:dyDescent="0.4">
      <c r="K363" s="84" t="str">
        <f t="shared" si="5"/>
        <v/>
      </c>
    </row>
    <row r="364" spans="11:11" x14ac:dyDescent="0.4">
      <c r="K364" s="84" t="str">
        <f t="shared" si="5"/>
        <v/>
      </c>
    </row>
    <row r="365" spans="11:11" x14ac:dyDescent="0.4">
      <c r="K365" s="84" t="str">
        <f t="shared" si="5"/>
        <v/>
      </c>
    </row>
    <row r="366" spans="11:11" x14ac:dyDescent="0.4">
      <c r="K366" s="84" t="str">
        <f t="shared" si="5"/>
        <v/>
      </c>
    </row>
    <row r="367" spans="11:11" x14ac:dyDescent="0.4">
      <c r="K367" s="84" t="str">
        <f t="shared" si="5"/>
        <v/>
      </c>
    </row>
    <row r="368" spans="11:11" x14ac:dyDescent="0.4">
      <c r="K368" s="84" t="str">
        <f t="shared" si="5"/>
        <v/>
      </c>
    </row>
    <row r="369" spans="11:11" x14ac:dyDescent="0.4">
      <c r="K369" s="84" t="str">
        <f t="shared" si="5"/>
        <v/>
      </c>
    </row>
    <row r="370" spans="11:11" x14ac:dyDescent="0.4">
      <c r="K370" s="84" t="str">
        <f t="shared" si="5"/>
        <v/>
      </c>
    </row>
    <row r="371" spans="11:11" x14ac:dyDescent="0.4">
      <c r="K371" s="84" t="str">
        <f t="shared" si="5"/>
        <v/>
      </c>
    </row>
    <row r="372" spans="11:11" x14ac:dyDescent="0.4">
      <c r="K372" s="84" t="str">
        <f t="shared" si="5"/>
        <v/>
      </c>
    </row>
    <row r="373" spans="11:11" x14ac:dyDescent="0.4">
      <c r="K373" s="84" t="str">
        <f t="shared" si="5"/>
        <v/>
      </c>
    </row>
    <row r="374" spans="11:11" x14ac:dyDescent="0.4">
      <c r="K374" s="84" t="str">
        <f t="shared" si="5"/>
        <v/>
      </c>
    </row>
    <row r="375" spans="11:11" x14ac:dyDescent="0.4">
      <c r="K375" s="84" t="str">
        <f t="shared" si="5"/>
        <v/>
      </c>
    </row>
    <row r="376" spans="11:11" x14ac:dyDescent="0.4">
      <c r="K376" s="84" t="str">
        <f t="shared" si="5"/>
        <v/>
      </c>
    </row>
    <row r="377" spans="11:11" x14ac:dyDescent="0.4">
      <c r="K377" s="84" t="str">
        <f t="shared" si="5"/>
        <v/>
      </c>
    </row>
    <row r="378" spans="11:11" x14ac:dyDescent="0.4">
      <c r="K378" s="84" t="str">
        <f t="shared" si="5"/>
        <v/>
      </c>
    </row>
    <row r="379" spans="11:11" x14ac:dyDescent="0.4">
      <c r="K379" s="84" t="str">
        <f t="shared" si="5"/>
        <v/>
      </c>
    </row>
    <row r="380" spans="11:11" x14ac:dyDescent="0.4">
      <c r="K380" s="84" t="str">
        <f t="shared" si="5"/>
        <v/>
      </c>
    </row>
    <row r="381" spans="11:11" x14ac:dyDescent="0.4">
      <c r="K381" s="84" t="str">
        <f t="shared" si="5"/>
        <v/>
      </c>
    </row>
    <row r="382" spans="11:11" x14ac:dyDescent="0.4">
      <c r="K382" s="84" t="str">
        <f t="shared" si="5"/>
        <v/>
      </c>
    </row>
    <row r="383" spans="11:11" x14ac:dyDescent="0.4">
      <c r="K383" s="84" t="str">
        <f t="shared" si="5"/>
        <v/>
      </c>
    </row>
    <row r="384" spans="11:11" x14ac:dyDescent="0.4">
      <c r="K384" s="84" t="str">
        <f t="shared" si="5"/>
        <v/>
      </c>
    </row>
    <row r="385" spans="11:11" x14ac:dyDescent="0.4">
      <c r="K385" s="84" t="str">
        <f t="shared" si="5"/>
        <v/>
      </c>
    </row>
    <row r="386" spans="11:11" x14ac:dyDescent="0.4">
      <c r="K386" s="84" t="str">
        <f t="shared" si="5"/>
        <v/>
      </c>
    </row>
    <row r="387" spans="11:11" x14ac:dyDescent="0.4">
      <c r="K387" s="84" t="str">
        <f t="shared" si="5"/>
        <v/>
      </c>
    </row>
    <row r="388" spans="11:11" x14ac:dyDescent="0.4">
      <c r="K388" s="84" t="str">
        <f t="shared" ref="K388:K451" si="6">IF(OR(ISBLANK(E388),ISBLANK(F388),ISBLANK(G388),ISBLANK(H388),ISBLANK(I388),ISBLANK(J388)),"",COUNTIF($E388:$J388,"NO"))</f>
        <v/>
      </c>
    </row>
    <row r="389" spans="11:11" x14ac:dyDescent="0.4">
      <c r="K389" s="84" t="str">
        <f t="shared" si="6"/>
        <v/>
      </c>
    </row>
    <row r="390" spans="11:11" x14ac:dyDescent="0.4">
      <c r="K390" s="84" t="str">
        <f t="shared" si="6"/>
        <v/>
      </c>
    </row>
    <row r="391" spans="11:11" x14ac:dyDescent="0.4">
      <c r="K391" s="84" t="str">
        <f t="shared" si="6"/>
        <v/>
      </c>
    </row>
    <row r="392" spans="11:11" x14ac:dyDescent="0.4">
      <c r="K392" s="84" t="str">
        <f t="shared" si="6"/>
        <v/>
      </c>
    </row>
    <row r="393" spans="11:11" x14ac:dyDescent="0.4">
      <c r="K393" s="84" t="str">
        <f t="shared" si="6"/>
        <v/>
      </c>
    </row>
    <row r="394" spans="11:11" x14ac:dyDescent="0.4">
      <c r="K394" s="84" t="str">
        <f t="shared" si="6"/>
        <v/>
      </c>
    </row>
    <row r="395" spans="11:11" x14ac:dyDescent="0.4">
      <c r="K395" s="84" t="str">
        <f t="shared" si="6"/>
        <v/>
      </c>
    </row>
    <row r="396" spans="11:11" x14ac:dyDescent="0.4">
      <c r="K396" s="84" t="str">
        <f t="shared" si="6"/>
        <v/>
      </c>
    </row>
    <row r="397" spans="11:11" x14ac:dyDescent="0.4">
      <c r="K397" s="84" t="str">
        <f t="shared" si="6"/>
        <v/>
      </c>
    </row>
    <row r="398" spans="11:11" x14ac:dyDescent="0.4">
      <c r="K398" s="84" t="str">
        <f t="shared" si="6"/>
        <v/>
      </c>
    </row>
    <row r="399" spans="11:11" x14ac:dyDescent="0.4">
      <c r="K399" s="84" t="str">
        <f t="shared" si="6"/>
        <v/>
      </c>
    </row>
    <row r="400" spans="11:11" x14ac:dyDescent="0.4">
      <c r="K400" s="84" t="str">
        <f t="shared" si="6"/>
        <v/>
      </c>
    </row>
    <row r="401" spans="11:11" x14ac:dyDescent="0.4">
      <c r="K401" s="84" t="str">
        <f t="shared" si="6"/>
        <v/>
      </c>
    </row>
    <row r="402" spans="11:11" x14ac:dyDescent="0.4">
      <c r="K402" s="84" t="str">
        <f t="shared" si="6"/>
        <v/>
      </c>
    </row>
    <row r="403" spans="11:11" x14ac:dyDescent="0.4">
      <c r="K403" s="84" t="str">
        <f t="shared" si="6"/>
        <v/>
      </c>
    </row>
    <row r="404" spans="11:11" x14ac:dyDescent="0.4">
      <c r="K404" s="84" t="str">
        <f t="shared" si="6"/>
        <v/>
      </c>
    </row>
    <row r="405" spans="11:11" x14ac:dyDescent="0.4">
      <c r="K405" s="84" t="str">
        <f t="shared" si="6"/>
        <v/>
      </c>
    </row>
    <row r="406" spans="11:11" x14ac:dyDescent="0.4">
      <c r="K406" s="84" t="str">
        <f t="shared" si="6"/>
        <v/>
      </c>
    </row>
    <row r="407" spans="11:11" x14ac:dyDescent="0.4">
      <c r="K407" s="84" t="str">
        <f t="shared" si="6"/>
        <v/>
      </c>
    </row>
    <row r="408" spans="11:11" x14ac:dyDescent="0.4">
      <c r="K408" s="84" t="str">
        <f t="shared" si="6"/>
        <v/>
      </c>
    </row>
    <row r="409" spans="11:11" x14ac:dyDescent="0.4">
      <c r="K409" s="84" t="str">
        <f t="shared" si="6"/>
        <v/>
      </c>
    </row>
    <row r="410" spans="11:11" x14ac:dyDescent="0.4">
      <c r="K410" s="84" t="str">
        <f t="shared" si="6"/>
        <v/>
      </c>
    </row>
    <row r="411" spans="11:11" x14ac:dyDescent="0.4">
      <c r="K411" s="84" t="str">
        <f t="shared" si="6"/>
        <v/>
      </c>
    </row>
    <row r="412" spans="11:11" x14ac:dyDescent="0.4">
      <c r="K412" s="84" t="str">
        <f t="shared" si="6"/>
        <v/>
      </c>
    </row>
    <row r="413" spans="11:11" x14ac:dyDescent="0.4">
      <c r="K413" s="84" t="str">
        <f t="shared" si="6"/>
        <v/>
      </c>
    </row>
    <row r="414" spans="11:11" x14ac:dyDescent="0.4">
      <c r="K414" s="84" t="str">
        <f t="shared" si="6"/>
        <v/>
      </c>
    </row>
    <row r="415" spans="11:11" x14ac:dyDescent="0.4">
      <c r="K415" s="84" t="str">
        <f t="shared" si="6"/>
        <v/>
      </c>
    </row>
    <row r="416" spans="11:11" x14ac:dyDescent="0.4">
      <c r="K416" s="84" t="str">
        <f t="shared" si="6"/>
        <v/>
      </c>
    </row>
    <row r="417" spans="11:11" x14ac:dyDescent="0.4">
      <c r="K417" s="84" t="str">
        <f t="shared" si="6"/>
        <v/>
      </c>
    </row>
    <row r="418" spans="11:11" x14ac:dyDescent="0.4">
      <c r="K418" s="84" t="str">
        <f t="shared" si="6"/>
        <v/>
      </c>
    </row>
    <row r="419" spans="11:11" x14ac:dyDescent="0.4">
      <c r="K419" s="84" t="str">
        <f t="shared" si="6"/>
        <v/>
      </c>
    </row>
    <row r="420" spans="11:11" x14ac:dyDescent="0.4">
      <c r="K420" s="84" t="str">
        <f t="shared" si="6"/>
        <v/>
      </c>
    </row>
    <row r="421" spans="11:11" x14ac:dyDescent="0.4">
      <c r="K421" s="84" t="str">
        <f t="shared" si="6"/>
        <v/>
      </c>
    </row>
    <row r="422" spans="11:11" x14ac:dyDescent="0.4">
      <c r="K422" s="84" t="str">
        <f t="shared" si="6"/>
        <v/>
      </c>
    </row>
    <row r="423" spans="11:11" x14ac:dyDescent="0.4">
      <c r="K423" s="84" t="str">
        <f t="shared" si="6"/>
        <v/>
      </c>
    </row>
    <row r="424" spans="11:11" x14ac:dyDescent="0.4">
      <c r="K424" s="84" t="str">
        <f t="shared" si="6"/>
        <v/>
      </c>
    </row>
    <row r="425" spans="11:11" x14ac:dyDescent="0.4">
      <c r="K425" s="84" t="str">
        <f t="shared" si="6"/>
        <v/>
      </c>
    </row>
    <row r="426" spans="11:11" x14ac:dyDescent="0.4">
      <c r="K426" s="84" t="str">
        <f t="shared" si="6"/>
        <v/>
      </c>
    </row>
    <row r="427" spans="11:11" x14ac:dyDescent="0.4">
      <c r="K427" s="84" t="str">
        <f t="shared" si="6"/>
        <v/>
      </c>
    </row>
    <row r="428" spans="11:11" x14ac:dyDescent="0.4">
      <c r="K428" s="84" t="str">
        <f t="shared" si="6"/>
        <v/>
      </c>
    </row>
    <row r="429" spans="11:11" x14ac:dyDescent="0.4">
      <c r="K429" s="84" t="str">
        <f t="shared" si="6"/>
        <v/>
      </c>
    </row>
    <row r="430" spans="11:11" x14ac:dyDescent="0.4">
      <c r="K430" s="84" t="str">
        <f t="shared" si="6"/>
        <v/>
      </c>
    </row>
    <row r="431" spans="11:11" x14ac:dyDescent="0.4">
      <c r="K431" s="84" t="str">
        <f t="shared" si="6"/>
        <v/>
      </c>
    </row>
    <row r="432" spans="11:11" x14ac:dyDescent="0.4">
      <c r="K432" s="84" t="str">
        <f t="shared" si="6"/>
        <v/>
      </c>
    </row>
    <row r="433" spans="11:11" x14ac:dyDescent="0.4">
      <c r="K433" s="84" t="str">
        <f t="shared" si="6"/>
        <v/>
      </c>
    </row>
    <row r="434" spans="11:11" x14ac:dyDescent="0.4">
      <c r="K434" s="84" t="str">
        <f t="shared" si="6"/>
        <v/>
      </c>
    </row>
    <row r="435" spans="11:11" x14ac:dyDescent="0.4">
      <c r="K435" s="84" t="str">
        <f t="shared" si="6"/>
        <v/>
      </c>
    </row>
    <row r="436" spans="11:11" x14ac:dyDescent="0.4">
      <c r="K436" s="84" t="str">
        <f t="shared" si="6"/>
        <v/>
      </c>
    </row>
    <row r="437" spans="11:11" x14ac:dyDescent="0.4">
      <c r="K437" s="84" t="str">
        <f t="shared" si="6"/>
        <v/>
      </c>
    </row>
    <row r="438" spans="11:11" x14ac:dyDescent="0.4">
      <c r="K438" s="84" t="str">
        <f t="shared" si="6"/>
        <v/>
      </c>
    </row>
    <row r="439" spans="11:11" x14ac:dyDescent="0.4">
      <c r="K439" s="84" t="str">
        <f t="shared" si="6"/>
        <v/>
      </c>
    </row>
    <row r="440" spans="11:11" x14ac:dyDescent="0.4">
      <c r="K440" s="84" t="str">
        <f t="shared" si="6"/>
        <v/>
      </c>
    </row>
    <row r="441" spans="11:11" x14ac:dyDescent="0.4">
      <c r="K441" s="84" t="str">
        <f t="shared" si="6"/>
        <v/>
      </c>
    </row>
    <row r="442" spans="11:11" x14ac:dyDescent="0.4">
      <c r="K442" s="84" t="str">
        <f t="shared" si="6"/>
        <v/>
      </c>
    </row>
    <row r="443" spans="11:11" x14ac:dyDescent="0.4">
      <c r="K443" s="84" t="str">
        <f t="shared" si="6"/>
        <v/>
      </c>
    </row>
    <row r="444" spans="11:11" x14ac:dyDescent="0.4">
      <c r="K444" s="84" t="str">
        <f t="shared" si="6"/>
        <v/>
      </c>
    </row>
    <row r="445" spans="11:11" x14ac:dyDescent="0.4">
      <c r="K445" s="84" t="str">
        <f t="shared" si="6"/>
        <v/>
      </c>
    </row>
    <row r="446" spans="11:11" x14ac:dyDescent="0.4">
      <c r="K446" s="84" t="str">
        <f t="shared" si="6"/>
        <v/>
      </c>
    </row>
    <row r="447" spans="11:11" x14ac:dyDescent="0.4">
      <c r="K447" s="84" t="str">
        <f t="shared" si="6"/>
        <v/>
      </c>
    </row>
    <row r="448" spans="11:11" x14ac:dyDescent="0.4">
      <c r="K448" s="84" t="str">
        <f t="shared" si="6"/>
        <v/>
      </c>
    </row>
    <row r="449" spans="11:11" x14ac:dyDescent="0.4">
      <c r="K449" s="84" t="str">
        <f t="shared" si="6"/>
        <v/>
      </c>
    </row>
    <row r="450" spans="11:11" x14ac:dyDescent="0.4">
      <c r="K450" s="84" t="str">
        <f t="shared" si="6"/>
        <v/>
      </c>
    </row>
    <row r="451" spans="11:11" x14ac:dyDescent="0.4">
      <c r="K451" s="84" t="str">
        <f t="shared" si="6"/>
        <v/>
      </c>
    </row>
    <row r="452" spans="11:11" x14ac:dyDescent="0.4">
      <c r="K452" s="84" t="str">
        <f t="shared" ref="K452:K500" si="7">IF(OR(ISBLANK(E452),ISBLANK(F452),ISBLANK(G452),ISBLANK(H452),ISBLANK(I452),ISBLANK(J452)),"",COUNTIF($E452:$J452,"NO"))</f>
        <v/>
      </c>
    </row>
    <row r="453" spans="11:11" x14ac:dyDescent="0.4">
      <c r="K453" s="84" t="str">
        <f t="shared" si="7"/>
        <v/>
      </c>
    </row>
    <row r="454" spans="11:11" x14ac:dyDescent="0.4">
      <c r="K454" s="84" t="str">
        <f t="shared" si="7"/>
        <v/>
      </c>
    </row>
    <row r="455" spans="11:11" x14ac:dyDescent="0.4">
      <c r="K455" s="84" t="str">
        <f t="shared" si="7"/>
        <v/>
      </c>
    </row>
    <row r="456" spans="11:11" x14ac:dyDescent="0.4">
      <c r="K456" s="84" t="str">
        <f t="shared" si="7"/>
        <v/>
      </c>
    </row>
    <row r="457" spans="11:11" x14ac:dyDescent="0.4">
      <c r="K457" s="84" t="str">
        <f t="shared" si="7"/>
        <v/>
      </c>
    </row>
    <row r="458" spans="11:11" x14ac:dyDescent="0.4">
      <c r="K458" s="84" t="str">
        <f t="shared" si="7"/>
        <v/>
      </c>
    </row>
    <row r="459" spans="11:11" x14ac:dyDescent="0.4">
      <c r="K459" s="84" t="str">
        <f t="shared" si="7"/>
        <v/>
      </c>
    </row>
    <row r="460" spans="11:11" x14ac:dyDescent="0.4">
      <c r="K460" s="84" t="str">
        <f t="shared" si="7"/>
        <v/>
      </c>
    </row>
    <row r="461" spans="11:11" x14ac:dyDescent="0.4">
      <c r="K461" s="84" t="str">
        <f t="shared" si="7"/>
        <v/>
      </c>
    </row>
    <row r="462" spans="11:11" x14ac:dyDescent="0.4">
      <c r="K462" s="84" t="str">
        <f t="shared" si="7"/>
        <v/>
      </c>
    </row>
    <row r="463" spans="11:11" x14ac:dyDescent="0.4">
      <c r="K463" s="84" t="str">
        <f t="shared" si="7"/>
        <v/>
      </c>
    </row>
    <row r="464" spans="11:11" x14ac:dyDescent="0.4">
      <c r="K464" s="84" t="str">
        <f t="shared" si="7"/>
        <v/>
      </c>
    </row>
    <row r="465" spans="11:11" x14ac:dyDescent="0.4">
      <c r="K465" s="84" t="str">
        <f t="shared" si="7"/>
        <v/>
      </c>
    </row>
    <row r="466" spans="11:11" x14ac:dyDescent="0.4">
      <c r="K466" s="84" t="str">
        <f t="shared" si="7"/>
        <v/>
      </c>
    </row>
    <row r="467" spans="11:11" x14ac:dyDescent="0.4">
      <c r="K467" s="84" t="str">
        <f t="shared" si="7"/>
        <v/>
      </c>
    </row>
    <row r="468" spans="11:11" x14ac:dyDescent="0.4">
      <c r="K468" s="84" t="str">
        <f t="shared" si="7"/>
        <v/>
      </c>
    </row>
    <row r="469" spans="11:11" x14ac:dyDescent="0.4">
      <c r="K469" s="84" t="str">
        <f t="shared" si="7"/>
        <v/>
      </c>
    </row>
    <row r="470" spans="11:11" x14ac:dyDescent="0.4">
      <c r="K470" s="84" t="str">
        <f t="shared" si="7"/>
        <v/>
      </c>
    </row>
    <row r="471" spans="11:11" x14ac:dyDescent="0.4">
      <c r="K471" s="84" t="str">
        <f t="shared" si="7"/>
        <v/>
      </c>
    </row>
    <row r="472" spans="11:11" x14ac:dyDescent="0.4">
      <c r="K472" s="84" t="str">
        <f t="shared" si="7"/>
        <v/>
      </c>
    </row>
    <row r="473" spans="11:11" x14ac:dyDescent="0.4">
      <c r="K473" s="84" t="str">
        <f t="shared" si="7"/>
        <v/>
      </c>
    </row>
    <row r="474" spans="11:11" x14ac:dyDescent="0.4">
      <c r="K474" s="84" t="str">
        <f t="shared" si="7"/>
        <v/>
      </c>
    </row>
    <row r="475" spans="11:11" x14ac:dyDescent="0.4">
      <c r="K475" s="84" t="str">
        <f t="shared" si="7"/>
        <v/>
      </c>
    </row>
    <row r="476" spans="11:11" x14ac:dyDescent="0.4">
      <c r="K476" s="84" t="str">
        <f t="shared" si="7"/>
        <v/>
      </c>
    </row>
    <row r="477" spans="11:11" x14ac:dyDescent="0.4">
      <c r="K477" s="84" t="str">
        <f t="shared" si="7"/>
        <v/>
      </c>
    </row>
    <row r="478" spans="11:11" x14ac:dyDescent="0.4">
      <c r="K478" s="84" t="str">
        <f t="shared" si="7"/>
        <v/>
      </c>
    </row>
    <row r="479" spans="11:11" x14ac:dyDescent="0.4">
      <c r="K479" s="84" t="str">
        <f t="shared" si="7"/>
        <v/>
      </c>
    </row>
    <row r="480" spans="11:11" x14ac:dyDescent="0.4">
      <c r="K480" s="84" t="str">
        <f t="shared" si="7"/>
        <v/>
      </c>
    </row>
    <row r="481" spans="11:11" x14ac:dyDescent="0.4">
      <c r="K481" s="84" t="str">
        <f t="shared" si="7"/>
        <v/>
      </c>
    </row>
    <row r="482" spans="11:11" x14ac:dyDescent="0.4">
      <c r="K482" s="84" t="str">
        <f t="shared" si="7"/>
        <v/>
      </c>
    </row>
    <row r="483" spans="11:11" x14ac:dyDescent="0.4">
      <c r="K483" s="84" t="str">
        <f t="shared" si="7"/>
        <v/>
      </c>
    </row>
    <row r="484" spans="11:11" x14ac:dyDescent="0.4">
      <c r="K484" s="84" t="str">
        <f t="shared" si="7"/>
        <v/>
      </c>
    </row>
    <row r="485" spans="11:11" x14ac:dyDescent="0.4">
      <c r="K485" s="84" t="str">
        <f t="shared" si="7"/>
        <v/>
      </c>
    </row>
    <row r="486" spans="11:11" x14ac:dyDescent="0.4">
      <c r="K486" s="84" t="str">
        <f t="shared" si="7"/>
        <v/>
      </c>
    </row>
    <row r="487" spans="11:11" x14ac:dyDescent="0.4">
      <c r="K487" s="84" t="str">
        <f t="shared" si="7"/>
        <v/>
      </c>
    </row>
    <row r="488" spans="11:11" x14ac:dyDescent="0.4">
      <c r="K488" s="84" t="str">
        <f t="shared" si="7"/>
        <v/>
      </c>
    </row>
    <row r="489" spans="11:11" x14ac:dyDescent="0.4">
      <c r="K489" s="84" t="str">
        <f t="shared" si="7"/>
        <v/>
      </c>
    </row>
    <row r="490" spans="11:11" x14ac:dyDescent="0.4">
      <c r="K490" s="84" t="str">
        <f t="shared" si="7"/>
        <v/>
      </c>
    </row>
    <row r="491" spans="11:11" x14ac:dyDescent="0.4">
      <c r="K491" s="84" t="str">
        <f t="shared" si="7"/>
        <v/>
      </c>
    </row>
    <row r="492" spans="11:11" x14ac:dyDescent="0.4">
      <c r="K492" s="84" t="str">
        <f t="shared" si="7"/>
        <v/>
      </c>
    </row>
    <row r="493" spans="11:11" x14ac:dyDescent="0.4">
      <c r="K493" s="84" t="str">
        <f t="shared" si="7"/>
        <v/>
      </c>
    </row>
    <row r="494" spans="11:11" x14ac:dyDescent="0.4">
      <c r="K494" s="84" t="str">
        <f t="shared" si="7"/>
        <v/>
      </c>
    </row>
    <row r="495" spans="11:11" x14ac:dyDescent="0.4">
      <c r="K495" s="84" t="str">
        <f t="shared" si="7"/>
        <v/>
      </c>
    </row>
    <row r="496" spans="11:11" x14ac:dyDescent="0.4">
      <c r="K496" s="84" t="str">
        <f t="shared" si="7"/>
        <v/>
      </c>
    </row>
    <row r="497" spans="11:11" x14ac:dyDescent="0.4">
      <c r="K497" s="84" t="str">
        <f t="shared" si="7"/>
        <v/>
      </c>
    </row>
    <row r="498" spans="11:11" x14ac:dyDescent="0.4">
      <c r="K498" s="84" t="str">
        <f t="shared" si="7"/>
        <v/>
      </c>
    </row>
    <row r="499" spans="11:11" x14ac:dyDescent="0.4">
      <c r="K499" s="84" t="str">
        <f t="shared" si="7"/>
        <v/>
      </c>
    </row>
    <row r="500" spans="11:11" x14ac:dyDescent="0.4">
      <c r="K500" s="84" t="str">
        <f t="shared" si="7"/>
        <v/>
      </c>
    </row>
  </sheetData>
  <sheetProtection sheet="1" objects="1" scenarios="1" sort="0" autoFilter="0"/>
  <autoFilter ref="A2:L2" xr:uid="{00000000-0001-0000-0100-000000000000}"/>
  <mergeCells count="2">
    <mergeCell ref="A1:D1"/>
    <mergeCell ref="E1:K1"/>
  </mergeCells>
  <conditionalFormatting sqref="K3:K2000">
    <cfRule type="expression" dxfId="4" priority="1">
      <formula>ISERROR(K3)</formula>
    </cfRule>
  </conditionalFormatting>
  <dataValidations count="1">
    <dataValidation type="list" allowBlank="1" showInputMessage="1" showErrorMessage="1" sqref="E3:J1048576" xr:uid="{00000000-0002-0000-0100-000000000000}">
      <formula1>"YES,NO"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59"/>
  <sheetViews>
    <sheetView zoomScaleNormal="100" workbookViewId="0">
      <pane ySplit="1" topLeftCell="A2" activePane="bottomLeft" state="frozen"/>
      <selection pane="bottomLeft" activeCell="B7" sqref="B7"/>
    </sheetView>
  </sheetViews>
  <sheetFormatPr defaultColWidth="0" defaultRowHeight="19.2" zeroHeight="1" x14ac:dyDescent="0.45"/>
  <cols>
    <col min="1" max="1" width="46" style="8" bestFit="1" customWidth="1"/>
    <col min="2" max="13" width="9.109375" style="8" customWidth="1"/>
    <col min="14" max="16384" width="9.109375" style="8" hidden="1"/>
  </cols>
  <sheetData>
    <row r="1" spans="1:13" ht="25.5" customHeight="1" x14ac:dyDescent="0.45">
      <c r="A1" s="93" t="s">
        <v>41</v>
      </c>
      <c r="B1" s="93"/>
      <c r="C1" s="93"/>
      <c r="D1" s="93"/>
      <c r="E1" s="93"/>
      <c r="F1" s="93"/>
      <c r="G1" s="93"/>
      <c r="H1" s="93"/>
      <c r="I1" s="93"/>
      <c r="J1" s="93"/>
      <c r="K1" s="93"/>
      <c r="L1" s="93"/>
      <c r="M1" s="93"/>
    </row>
    <row r="2" spans="1:13" ht="10.5" customHeight="1" x14ac:dyDescent="0.45">
      <c r="A2" s="67"/>
      <c r="B2" s="67"/>
      <c r="C2" s="67"/>
      <c r="D2" s="67"/>
      <c r="E2" s="67"/>
      <c r="F2" s="67"/>
      <c r="G2" s="67"/>
      <c r="H2" s="67"/>
      <c r="I2" s="67"/>
      <c r="J2" s="67"/>
      <c r="K2" s="67"/>
      <c r="L2" s="67"/>
      <c r="M2" s="67"/>
    </row>
    <row r="3" spans="1:13" ht="10.5" customHeight="1" thickBot="1" x14ac:dyDescent="0.5">
      <c r="A3" s="67"/>
      <c r="B3" s="68">
        <f>EOMONTH(B4,0)</f>
        <v>44592</v>
      </c>
      <c r="C3" s="68">
        <f t="shared" ref="C3:M3" si="0">EOMONTH(C4,0)</f>
        <v>44620</v>
      </c>
      <c r="D3" s="68">
        <f t="shared" si="0"/>
        <v>44651</v>
      </c>
      <c r="E3" s="68">
        <f t="shared" si="0"/>
        <v>44681</v>
      </c>
      <c r="F3" s="68">
        <f t="shared" si="0"/>
        <v>44712</v>
      </c>
      <c r="G3" s="68">
        <f t="shared" si="0"/>
        <v>44742</v>
      </c>
      <c r="H3" s="68">
        <f t="shared" si="0"/>
        <v>44773</v>
      </c>
      <c r="I3" s="68">
        <f t="shared" si="0"/>
        <v>44804</v>
      </c>
      <c r="J3" s="68">
        <f t="shared" si="0"/>
        <v>44834</v>
      </c>
      <c r="K3" s="68">
        <f t="shared" si="0"/>
        <v>44865</v>
      </c>
      <c r="L3" s="68">
        <f t="shared" si="0"/>
        <v>44895</v>
      </c>
      <c r="M3" s="68">
        <f t="shared" si="0"/>
        <v>44926</v>
      </c>
    </row>
    <row r="4" spans="1:13" ht="19.8" thickBot="1" x14ac:dyDescent="0.5">
      <c r="A4" s="70" t="s">
        <v>42</v>
      </c>
      <c r="B4" s="71">
        <f>IF(MIN('PT-Lvl Worksheet'!$B:$B)=0,'Monthly Monitoring'!$B$6,DATE(YEAR(MIN('PT-Lvl Worksheet'!$B:$B)),MONTH(MIN('PT-Lvl Worksheet'!$B:$B)),1))</f>
        <v>44562</v>
      </c>
      <c r="C4" s="72">
        <f>IF(MONTH(B4)=12,DATE(YEAR(B4)+1,1,1),DATE(YEAR(B4),MONTH(B4)+1,1))</f>
        <v>44593</v>
      </c>
      <c r="D4" s="72">
        <f t="shared" ref="D4:M4" si="1">IF(MONTH(C4)=12,DATE(YEAR(C4)+1,1,1),DATE(YEAR(C4),MONTH(C4)+1,1))</f>
        <v>44621</v>
      </c>
      <c r="E4" s="72">
        <f t="shared" si="1"/>
        <v>44652</v>
      </c>
      <c r="F4" s="72">
        <f t="shared" si="1"/>
        <v>44682</v>
      </c>
      <c r="G4" s="72">
        <f t="shared" si="1"/>
        <v>44713</v>
      </c>
      <c r="H4" s="72">
        <f t="shared" si="1"/>
        <v>44743</v>
      </c>
      <c r="I4" s="72">
        <f t="shared" si="1"/>
        <v>44774</v>
      </c>
      <c r="J4" s="72">
        <f t="shared" si="1"/>
        <v>44805</v>
      </c>
      <c r="K4" s="72">
        <f t="shared" si="1"/>
        <v>44835</v>
      </c>
      <c r="L4" s="72">
        <f>IF(MONTH(K4)=12,DATE(YEAR(K4)+1,1,1),DATE(YEAR(K4),MONTH(K4)+1,1))</f>
        <v>44866</v>
      </c>
      <c r="M4" s="73">
        <f t="shared" si="1"/>
        <v>44896</v>
      </c>
    </row>
    <row r="5" spans="1:13" x14ac:dyDescent="0.45">
      <c r="A5" s="31" t="s">
        <v>43</v>
      </c>
      <c r="B5" s="32" t="e">
        <f>IF(COUNTIFS('PT-Lvl Worksheet'!$B:$B,"&lt;="&amp;B$3,'PT-Lvl Worksheet'!$B:$B,"&gt;="&amp;B$4)=0,NA(),COUNTIFS('PT-Lvl Worksheet'!$B:$B,"&lt;="&amp;B$3,'PT-Lvl Worksheet'!$B:$B,"&gt;="&amp;B$4))</f>
        <v>#N/A</v>
      </c>
      <c r="C5" s="32" t="e">
        <f>IF(COUNTIFS('PT-Lvl Worksheet'!$B:$B,"&lt;="&amp;C$3,'PT-Lvl Worksheet'!$B:$B,"&gt;="&amp;C$4)=0,NA(),COUNTIFS('PT-Lvl Worksheet'!$B:$B,"&lt;="&amp;C$3,'PT-Lvl Worksheet'!$B:$B,"&gt;="&amp;C$4))</f>
        <v>#N/A</v>
      </c>
      <c r="D5" s="32" t="e">
        <f>IF(COUNTIFS('PT-Lvl Worksheet'!$B:$B,"&lt;="&amp;D$3,'PT-Lvl Worksheet'!$B:$B,"&gt;="&amp;D$4)=0,NA(),COUNTIFS('PT-Lvl Worksheet'!$B:$B,"&lt;="&amp;D$3,'PT-Lvl Worksheet'!$B:$B,"&gt;="&amp;D$4))</f>
        <v>#N/A</v>
      </c>
      <c r="E5" s="32" t="e">
        <f>IF(COUNTIFS('PT-Lvl Worksheet'!$B:$B,"&lt;="&amp;E$3,'PT-Lvl Worksheet'!$B:$B,"&gt;="&amp;E$4)=0,NA(),COUNTIFS('PT-Lvl Worksheet'!$B:$B,"&lt;="&amp;E$3,'PT-Lvl Worksheet'!$B:$B,"&gt;="&amp;E$4))</f>
        <v>#N/A</v>
      </c>
      <c r="F5" s="32" t="e">
        <f>IF(COUNTIFS('PT-Lvl Worksheet'!$B:$B,"&lt;="&amp;F$3,'PT-Lvl Worksheet'!$B:$B,"&gt;="&amp;F$4)=0,NA(),COUNTIFS('PT-Lvl Worksheet'!$B:$B,"&lt;="&amp;F$3,'PT-Lvl Worksheet'!$B:$B,"&gt;="&amp;F$4))</f>
        <v>#N/A</v>
      </c>
      <c r="G5" s="32" t="e">
        <f>IF(COUNTIFS('PT-Lvl Worksheet'!$B:$B,"&lt;="&amp;G$3,'PT-Lvl Worksheet'!$B:$B,"&gt;="&amp;G$4)=0,NA(),COUNTIFS('PT-Lvl Worksheet'!$B:$B,"&lt;="&amp;G$3,'PT-Lvl Worksheet'!$B:$B,"&gt;="&amp;G$4))</f>
        <v>#N/A</v>
      </c>
      <c r="H5" s="32" t="e">
        <f>IF(COUNTIFS('PT-Lvl Worksheet'!$B:$B,"&lt;="&amp;H$3,'PT-Lvl Worksheet'!$B:$B,"&gt;="&amp;H$4)=0,NA(),COUNTIFS('PT-Lvl Worksheet'!$B:$B,"&lt;="&amp;H$3,'PT-Lvl Worksheet'!$B:$B,"&gt;="&amp;H$4))</f>
        <v>#N/A</v>
      </c>
      <c r="I5" s="32" t="e">
        <f>IF(COUNTIFS('PT-Lvl Worksheet'!$B:$B,"&lt;="&amp;I$3,'PT-Lvl Worksheet'!$B:$B,"&gt;="&amp;I$4)=0,NA(),COUNTIFS('PT-Lvl Worksheet'!$B:$B,"&lt;="&amp;I$3,'PT-Lvl Worksheet'!$B:$B,"&gt;="&amp;I$4))</f>
        <v>#N/A</v>
      </c>
      <c r="J5" s="32" t="e">
        <f>IF(COUNTIFS('PT-Lvl Worksheet'!$B:$B,"&lt;="&amp;J$3,'PT-Lvl Worksheet'!$B:$B,"&gt;="&amp;J$4)=0,NA(),COUNTIFS('PT-Lvl Worksheet'!$B:$B,"&lt;="&amp;J$3,'PT-Lvl Worksheet'!$B:$B,"&gt;="&amp;J$4))</f>
        <v>#N/A</v>
      </c>
      <c r="K5" s="32" t="e">
        <f>IF(COUNTIFS('PT-Lvl Worksheet'!$B:$B,"&lt;="&amp;K$3,'PT-Lvl Worksheet'!$B:$B,"&gt;="&amp;K$4)=0,NA(),COUNTIFS('PT-Lvl Worksheet'!$B:$B,"&lt;="&amp;K$3,'PT-Lvl Worksheet'!$B:$B,"&gt;="&amp;K$4))</f>
        <v>#N/A</v>
      </c>
      <c r="L5" s="32" t="e">
        <f>IF(COUNTIFS('PT-Lvl Worksheet'!$B:$B,"&lt;="&amp;L$3,'PT-Lvl Worksheet'!$B:$B,"&gt;="&amp;L$4)=0,NA(),COUNTIFS('PT-Lvl Worksheet'!$B:$B,"&lt;="&amp;L$3,'PT-Lvl Worksheet'!$B:$B,"&gt;="&amp;L$4))</f>
        <v>#N/A</v>
      </c>
      <c r="M5" s="32" t="e">
        <f>IF(COUNTIFS('PT-Lvl Worksheet'!$B:$B,"&lt;="&amp;M$3,'PT-Lvl Worksheet'!$B:$B,"&gt;="&amp;M$4)=0,NA(),COUNTIFS('PT-Lvl Worksheet'!$B:$B,"&lt;="&amp;M$3,'PT-Lvl Worksheet'!$B:$B,"&gt;="&amp;M$4))</f>
        <v>#N/A</v>
      </c>
    </row>
    <row r="6" spans="1:13" x14ac:dyDescent="0.45">
      <c r="A6" s="33" t="s">
        <v>44</v>
      </c>
      <c r="B6" s="34" t="str">
        <f>IF(ISERROR(B5)=TRUE,"",COUNTIFS('PT-Lvl Worksheet'!$B:$B,"&lt;="&amp;B$3,'PT-Lvl Worksheet'!$B:$B,"&gt;="&amp;B$4,'PT-Lvl Worksheet'!$E:$E,"NO"))</f>
        <v/>
      </c>
      <c r="C6" s="34" t="str">
        <f>IF(ISERROR(C5)=TRUE,"",COUNTIFS('PT-Lvl Worksheet'!$B:$B,"&lt;="&amp;C$3,'PT-Lvl Worksheet'!$B:$B,"&gt;="&amp;C$4,'PT-Lvl Worksheet'!$E:$E,"NO"))</f>
        <v/>
      </c>
      <c r="D6" s="34" t="str">
        <f>IF(ISERROR(D5)=TRUE,"",COUNTIFS('PT-Lvl Worksheet'!$B:$B,"&lt;="&amp;D$3,'PT-Lvl Worksheet'!$B:$B,"&gt;="&amp;D$4,'PT-Lvl Worksheet'!$E:$E,"NO"))</f>
        <v/>
      </c>
      <c r="E6" s="34" t="str">
        <f>IF(ISERROR(E5)=TRUE,"",COUNTIFS('PT-Lvl Worksheet'!$B:$B,"&lt;="&amp;E$3,'PT-Lvl Worksheet'!$B:$B,"&gt;="&amp;E$4,'PT-Lvl Worksheet'!$E:$E,"NO"))</f>
        <v/>
      </c>
      <c r="F6" s="34" t="str">
        <f>IF(ISERROR(F5)=TRUE,"",COUNTIFS('PT-Lvl Worksheet'!$B:$B,"&lt;="&amp;F$3,'PT-Lvl Worksheet'!$B:$B,"&gt;="&amp;F$4,'PT-Lvl Worksheet'!$E:$E,"NO"))</f>
        <v/>
      </c>
      <c r="G6" s="34" t="str">
        <f>IF(ISERROR(G5)=TRUE,"",COUNTIFS('PT-Lvl Worksheet'!$B:$B,"&lt;="&amp;G$3,'PT-Lvl Worksheet'!$B:$B,"&gt;="&amp;G$4,'PT-Lvl Worksheet'!$E:$E,"NO"))</f>
        <v/>
      </c>
      <c r="H6" s="34" t="str">
        <f>IF(ISERROR(H5)=TRUE,"",COUNTIFS('PT-Lvl Worksheet'!$B:$B,"&lt;="&amp;H$3,'PT-Lvl Worksheet'!$B:$B,"&gt;="&amp;H$4,'PT-Lvl Worksheet'!$E:$E,"NO"))</f>
        <v/>
      </c>
      <c r="I6" s="34" t="str">
        <f>IF(ISERROR(I5)=TRUE,"",COUNTIFS('PT-Lvl Worksheet'!$B:$B,"&lt;="&amp;I$3,'PT-Lvl Worksheet'!$B:$B,"&gt;="&amp;I$4,'PT-Lvl Worksheet'!$E:$E,"NO"))</f>
        <v/>
      </c>
      <c r="J6" s="34" t="str">
        <f>IF(ISERROR(J5)=TRUE,"",COUNTIFS('PT-Lvl Worksheet'!$B:$B,"&lt;="&amp;J$3,'PT-Lvl Worksheet'!$B:$B,"&gt;="&amp;J$4,'PT-Lvl Worksheet'!$E:$E,"NO"))</f>
        <v/>
      </c>
      <c r="K6" s="34" t="str">
        <f>IF(ISERROR(K5)=TRUE,"",COUNTIFS('PT-Lvl Worksheet'!$B:$B,"&lt;="&amp;K$3,'PT-Lvl Worksheet'!$B:$B,"&gt;="&amp;K$4,'PT-Lvl Worksheet'!$E:$E,"NO"))</f>
        <v/>
      </c>
      <c r="L6" s="34" t="str">
        <f>IF(ISERROR(L5)=TRUE,"",COUNTIFS('PT-Lvl Worksheet'!$B:$B,"&lt;="&amp;L$3,'PT-Lvl Worksheet'!$B:$B,"&gt;="&amp;L$4,'PT-Lvl Worksheet'!$E:$E,"NO"))</f>
        <v/>
      </c>
      <c r="M6" s="34" t="str">
        <f>IF(ISERROR(M5)=TRUE,"",COUNTIFS('PT-Lvl Worksheet'!$B:$B,"&lt;="&amp;M$3,'PT-Lvl Worksheet'!$B:$B,"&gt;="&amp;M$4,'PT-Lvl Worksheet'!$E:$E,"NO"))</f>
        <v/>
      </c>
    </row>
    <row r="7" spans="1:13" x14ac:dyDescent="0.45">
      <c r="A7" s="35" t="s">
        <v>45</v>
      </c>
      <c r="B7" s="36" t="str">
        <f>IF(ISERROR(B$5)=TRUE,"",COUNTIFS('PT-Lvl Worksheet'!$B:$B,"&lt;="&amp;B$3,'PT-Lvl Worksheet'!$B:$B,"&gt;="&amp;B$4,'PT-Lvl Worksheet'!$F:$F,"NO"))</f>
        <v/>
      </c>
      <c r="C7" s="36" t="str">
        <f>IF(ISERROR(C$5)=TRUE,"",COUNTIFS('PT-Lvl Worksheet'!$B:$B,"&lt;="&amp;C$3,'PT-Lvl Worksheet'!$B:$B,"&gt;="&amp;C$4,'PT-Lvl Worksheet'!$F:$F,"NO"))</f>
        <v/>
      </c>
      <c r="D7" s="36" t="str">
        <f>IF(ISERROR(D$5)=TRUE,"",COUNTIFS('PT-Lvl Worksheet'!$B:$B,"&lt;="&amp;D$3,'PT-Lvl Worksheet'!$B:$B,"&gt;="&amp;D$4,'PT-Lvl Worksheet'!$F:$F,"NO"))</f>
        <v/>
      </c>
      <c r="E7" s="36" t="str">
        <f>IF(ISERROR(E$5)=TRUE,"",COUNTIFS('PT-Lvl Worksheet'!$B:$B,"&lt;="&amp;E$3,'PT-Lvl Worksheet'!$B:$B,"&gt;="&amp;E$4,'PT-Lvl Worksheet'!$F:$F,"NO"))</f>
        <v/>
      </c>
      <c r="F7" s="36" t="str">
        <f>IF(ISERROR(F$5)=TRUE,"",COUNTIFS('PT-Lvl Worksheet'!$B:$B,"&lt;="&amp;F$3,'PT-Lvl Worksheet'!$B:$B,"&gt;="&amp;F$4,'PT-Lvl Worksheet'!$F:$F,"NO"))</f>
        <v/>
      </c>
      <c r="G7" s="36" t="str">
        <f>IF(ISERROR(G$5)=TRUE,"",COUNTIFS('PT-Lvl Worksheet'!$B:$B,"&lt;="&amp;G$3,'PT-Lvl Worksheet'!$B:$B,"&gt;="&amp;G$4,'PT-Lvl Worksheet'!$F:$F,"NO"))</f>
        <v/>
      </c>
      <c r="H7" s="36" t="str">
        <f>IF(ISERROR(H$5)=TRUE,"",COUNTIFS('PT-Lvl Worksheet'!$B:$B,"&lt;="&amp;H$3,'PT-Lvl Worksheet'!$B:$B,"&gt;="&amp;H$4,'PT-Lvl Worksheet'!$F:$F,"NO"))</f>
        <v/>
      </c>
      <c r="I7" s="36" t="str">
        <f>IF(ISERROR(I$5)=TRUE,"",COUNTIFS('PT-Lvl Worksheet'!$B:$B,"&lt;="&amp;I$3,'PT-Lvl Worksheet'!$B:$B,"&gt;="&amp;I$4,'PT-Lvl Worksheet'!$F:$F,"NO"))</f>
        <v/>
      </c>
      <c r="J7" s="36" t="str">
        <f>IF(ISERROR(J$5)=TRUE,"",COUNTIFS('PT-Lvl Worksheet'!$B:$B,"&lt;="&amp;J$3,'PT-Lvl Worksheet'!$B:$B,"&gt;="&amp;J$4,'PT-Lvl Worksheet'!$F:$F,"NO"))</f>
        <v/>
      </c>
      <c r="K7" s="36" t="str">
        <f>IF(ISERROR(K$5)=TRUE,"",COUNTIFS('PT-Lvl Worksheet'!$B:$B,"&lt;="&amp;K$3,'PT-Lvl Worksheet'!$B:$B,"&gt;="&amp;K$4,'PT-Lvl Worksheet'!$F:$F,"NO"))</f>
        <v/>
      </c>
      <c r="L7" s="36" t="str">
        <f>IF(ISERROR(L$5)=TRUE,"",COUNTIFS('PT-Lvl Worksheet'!$B:$B,"&lt;="&amp;L$3,'PT-Lvl Worksheet'!$B:$B,"&gt;="&amp;L$4,'PT-Lvl Worksheet'!$F:$F,"NO"))</f>
        <v/>
      </c>
      <c r="M7" s="36" t="str">
        <f>IF(ISERROR(M$5)=TRUE,"",COUNTIFS('PT-Lvl Worksheet'!$B:$B,"&lt;="&amp;M$3,'PT-Lvl Worksheet'!$B:$B,"&gt;="&amp;M$4,'PT-Lvl Worksheet'!$F:$F,"NO"))</f>
        <v/>
      </c>
    </row>
    <row r="8" spans="1:13" x14ac:dyDescent="0.45">
      <c r="A8" s="33" t="s">
        <v>46</v>
      </c>
      <c r="B8" s="34" t="str">
        <f>IF(ISERROR(B$5)=TRUE,"",COUNTIFS('PT-Lvl Worksheet'!$B:$B,"&lt;="&amp;B$3,'PT-Lvl Worksheet'!$B:$B,"&gt;="&amp;B$4,'PT-Lvl Worksheet'!$G:$G,"NO"))</f>
        <v/>
      </c>
      <c r="C8" s="34" t="str">
        <f>IF(ISERROR(C$5)=TRUE,"",COUNTIFS('PT-Lvl Worksheet'!$B:$B,"&lt;="&amp;C$3,'PT-Lvl Worksheet'!$B:$B,"&gt;="&amp;C$4,'PT-Lvl Worksheet'!$G:$G,"NO"))</f>
        <v/>
      </c>
      <c r="D8" s="34" t="str">
        <f>IF(ISERROR(D$5)=TRUE,"",COUNTIFS('PT-Lvl Worksheet'!$B:$B,"&lt;="&amp;D$3,'PT-Lvl Worksheet'!$B:$B,"&gt;="&amp;D$4,'PT-Lvl Worksheet'!$G:$G,"NO"))</f>
        <v/>
      </c>
      <c r="E8" s="34" t="str">
        <f>IF(ISERROR(E$5)=TRUE,"",COUNTIFS('PT-Lvl Worksheet'!$B:$B,"&lt;="&amp;E$3,'PT-Lvl Worksheet'!$B:$B,"&gt;="&amp;E$4,'PT-Lvl Worksheet'!$G:$G,"NO"))</f>
        <v/>
      </c>
      <c r="F8" s="34" t="str">
        <f>IF(ISERROR(F$5)=TRUE,"",COUNTIFS('PT-Lvl Worksheet'!$B:$B,"&lt;="&amp;F$3,'PT-Lvl Worksheet'!$B:$B,"&gt;="&amp;F$4,'PT-Lvl Worksheet'!$G:$G,"NO"))</f>
        <v/>
      </c>
      <c r="G8" s="34" t="str">
        <f>IF(ISERROR(G$5)=TRUE,"",COUNTIFS('PT-Lvl Worksheet'!$B:$B,"&lt;="&amp;G$3,'PT-Lvl Worksheet'!$B:$B,"&gt;="&amp;G$4,'PT-Lvl Worksheet'!$G:$G,"NO"))</f>
        <v/>
      </c>
      <c r="H8" s="34" t="str">
        <f>IF(ISERROR(H$5)=TRUE,"",COUNTIFS('PT-Lvl Worksheet'!$B:$B,"&lt;="&amp;H$3,'PT-Lvl Worksheet'!$B:$B,"&gt;="&amp;H$4,'PT-Lvl Worksheet'!$G:$G,"NO"))</f>
        <v/>
      </c>
      <c r="I8" s="34" t="str">
        <f>IF(ISERROR(I$5)=TRUE,"",COUNTIFS('PT-Lvl Worksheet'!$B:$B,"&lt;="&amp;I$3,'PT-Lvl Worksheet'!$B:$B,"&gt;="&amp;I$4,'PT-Lvl Worksheet'!$G:$G,"NO"))</f>
        <v/>
      </c>
      <c r="J8" s="34" t="str">
        <f>IF(ISERROR(J$5)=TRUE,"",COUNTIFS('PT-Lvl Worksheet'!$B:$B,"&lt;="&amp;J$3,'PT-Lvl Worksheet'!$B:$B,"&gt;="&amp;J$4,'PT-Lvl Worksheet'!$G:$G,"NO"))</f>
        <v/>
      </c>
      <c r="K8" s="34" t="str">
        <f>IF(ISERROR(K$5)=TRUE,"",COUNTIFS('PT-Lvl Worksheet'!$B:$B,"&lt;="&amp;K$3,'PT-Lvl Worksheet'!$B:$B,"&gt;="&amp;K$4,'PT-Lvl Worksheet'!$G:$G,"NO"))</f>
        <v/>
      </c>
      <c r="L8" s="34" t="str">
        <f>IF(ISERROR(L$5)=TRUE,"",COUNTIFS('PT-Lvl Worksheet'!$B:$B,"&lt;="&amp;L$3,'PT-Lvl Worksheet'!$B:$B,"&gt;="&amp;L$4,'PT-Lvl Worksheet'!$G:$G,"NO"))</f>
        <v/>
      </c>
      <c r="M8" s="34" t="str">
        <f>IF(ISERROR(M$5)=TRUE,"",COUNTIFS('PT-Lvl Worksheet'!$B:$B,"&lt;="&amp;M$3,'PT-Lvl Worksheet'!$B:$B,"&gt;="&amp;M$4,'PT-Lvl Worksheet'!$G:$G,"NO"))</f>
        <v/>
      </c>
    </row>
    <row r="9" spans="1:13" x14ac:dyDescent="0.45">
      <c r="A9" s="35" t="s">
        <v>47</v>
      </c>
      <c r="B9" s="36" t="str">
        <f>IF(ISERROR(B$5)=TRUE,"",COUNTIFS('PT-Lvl Worksheet'!$B:$B,"&lt;="&amp;B$3,'PT-Lvl Worksheet'!$B:$B,"&gt;="&amp;B$4,'PT-Lvl Worksheet'!$H:$H,"NO"))</f>
        <v/>
      </c>
      <c r="C9" s="36" t="str">
        <f>IF(ISERROR(C$5)=TRUE,"",COUNTIFS('PT-Lvl Worksheet'!$B:$B,"&lt;="&amp;C$3,'PT-Lvl Worksheet'!$B:$B,"&gt;="&amp;C$4,'PT-Lvl Worksheet'!$H:$H,"NO"))</f>
        <v/>
      </c>
      <c r="D9" s="36" t="str">
        <f>IF(ISERROR(D$5)=TRUE,"",COUNTIFS('PT-Lvl Worksheet'!$B:$B,"&lt;="&amp;D$3,'PT-Lvl Worksheet'!$B:$B,"&gt;="&amp;D$4,'PT-Lvl Worksheet'!$H:$H,"NO"))</f>
        <v/>
      </c>
      <c r="E9" s="36" t="str">
        <f>IF(ISERROR(E$5)=TRUE,"",COUNTIFS('PT-Lvl Worksheet'!$B:$B,"&lt;="&amp;E$3,'PT-Lvl Worksheet'!$B:$B,"&gt;="&amp;E$4,'PT-Lvl Worksheet'!$H:$H,"NO"))</f>
        <v/>
      </c>
      <c r="F9" s="36" t="str">
        <f>IF(ISERROR(F$5)=TRUE,"",COUNTIFS('PT-Lvl Worksheet'!$B:$B,"&lt;="&amp;F$3,'PT-Lvl Worksheet'!$B:$B,"&gt;="&amp;F$4,'PT-Lvl Worksheet'!$H:$H,"NO"))</f>
        <v/>
      </c>
      <c r="G9" s="36" t="str">
        <f>IF(ISERROR(G$5)=TRUE,"",COUNTIFS('PT-Lvl Worksheet'!$B:$B,"&lt;="&amp;G$3,'PT-Lvl Worksheet'!$B:$B,"&gt;="&amp;G$4,'PT-Lvl Worksheet'!$H:$H,"NO"))</f>
        <v/>
      </c>
      <c r="H9" s="36" t="str">
        <f>IF(ISERROR(H$5)=TRUE,"",COUNTIFS('PT-Lvl Worksheet'!$B:$B,"&lt;="&amp;H$3,'PT-Lvl Worksheet'!$B:$B,"&gt;="&amp;H$4,'PT-Lvl Worksheet'!$H:$H,"NO"))</f>
        <v/>
      </c>
      <c r="I9" s="36" t="str">
        <f>IF(ISERROR(I$5)=TRUE,"",COUNTIFS('PT-Lvl Worksheet'!$B:$B,"&lt;="&amp;I$3,'PT-Lvl Worksheet'!$B:$B,"&gt;="&amp;I$4,'PT-Lvl Worksheet'!$H:$H,"NO"))</f>
        <v/>
      </c>
      <c r="J9" s="36" t="str">
        <f>IF(ISERROR(J$5)=TRUE,"",COUNTIFS('PT-Lvl Worksheet'!$B:$B,"&lt;="&amp;J$3,'PT-Lvl Worksheet'!$B:$B,"&gt;="&amp;J$4,'PT-Lvl Worksheet'!$H:$H,"NO"))</f>
        <v/>
      </c>
      <c r="K9" s="36" t="str">
        <f>IF(ISERROR(K$5)=TRUE,"",COUNTIFS('PT-Lvl Worksheet'!$B:$B,"&lt;="&amp;K$3,'PT-Lvl Worksheet'!$B:$B,"&gt;="&amp;K$4,'PT-Lvl Worksheet'!$H:$H,"NO"))</f>
        <v/>
      </c>
      <c r="L9" s="36" t="str">
        <f>IF(ISERROR(L$5)=TRUE,"",COUNTIFS('PT-Lvl Worksheet'!$B:$B,"&lt;="&amp;L$3,'PT-Lvl Worksheet'!$B:$B,"&gt;="&amp;L$4,'PT-Lvl Worksheet'!$H:$H,"NO"))</f>
        <v/>
      </c>
      <c r="M9" s="36" t="str">
        <f>IF(ISERROR(M$5)=TRUE,"",COUNTIFS('PT-Lvl Worksheet'!$B:$B,"&lt;="&amp;M$3,'PT-Lvl Worksheet'!$B:$B,"&gt;="&amp;M$4,'PT-Lvl Worksheet'!$H:$H,"NO"))</f>
        <v/>
      </c>
    </row>
    <row r="10" spans="1:13" x14ac:dyDescent="0.45">
      <c r="A10" s="33" t="s">
        <v>48</v>
      </c>
      <c r="B10" s="34" t="str">
        <f>IF(ISERROR(B$5)=TRUE,"",COUNTIFS('PT-Lvl Worksheet'!$B:$B,"&lt;="&amp;B$3,'PT-Lvl Worksheet'!$B:$B,"&gt;="&amp;B$4,'PT-Lvl Worksheet'!$I:$I,"NO"))</f>
        <v/>
      </c>
      <c r="C10" s="34" t="str">
        <f>IF(ISERROR(C$5)=TRUE,"",COUNTIFS('PT-Lvl Worksheet'!$B:$B,"&lt;="&amp;C$3,'PT-Lvl Worksheet'!$B:$B,"&gt;="&amp;C$4,'PT-Lvl Worksheet'!$I:$I,"NO"))</f>
        <v/>
      </c>
      <c r="D10" s="34" t="str">
        <f>IF(ISERROR(D$5)=TRUE,"",COUNTIFS('PT-Lvl Worksheet'!$B:$B,"&lt;="&amp;D$3,'PT-Lvl Worksheet'!$B:$B,"&gt;="&amp;D$4,'PT-Lvl Worksheet'!$I:$I,"NO"))</f>
        <v/>
      </c>
      <c r="E10" s="34" t="str">
        <f>IF(ISERROR(E$5)=TRUE,"",COUNTIFS('PT-Lvl Worksheet'!$B:$B,"&lt;="&amp;E$3,'PT-Lvl Worksheet'!$B:$B,"&gt;="&amp;E$4,'PT-Lvl Worksheet'!$I:$I,"NO"))</f>
        <v/>
      </c>
      <c r="F10" s="34" t="str">
        <f>IF(ISERROR(F$5)=TRUE,"",COUNTIFS('PT-Lvl Worksheet'!$B:$B,"&lt;="&amp;F$3,'PT-Lvl Worksheet'!$B:$B,"&gt;="&amp;F$4,'PT-Lvl Worksheet'!$I:$I,"NO"))</f>
        <v/>
      </c>
      <c r="G10" s="34" t="str">
        <f>IF(ISERROR(G$5)=TRUE,"",COUNTIFS('PT-Lvl Worksheet'!$B:$B,"&lt;="&amp;G$3,'PT-Lvl Worksheet'!$B:$B,"&gt;="&amp;G$4,'PT-Lvl Worksheet'!$I:$I,"NO"))</f>
        <v/>
      </c>
      <c r="H10" s="34" t="str">
        <f>IF(ISERROR(H$5)=TRUE,"",COUNTIFS('PT-Lvl Worksheet'!$B:$B,"&lt;="&amp;H$3,'PT-Lvl Worksheet'!$B:$B,"&gt;="&amp;H$4,'PT-Lvl Worksheet'!$I:$I,"NO"))</f>
        <v/>
      </c>
      <c r="I10" s="34" t="str">
        <f>IF(ISERROR(I$5)=TRUE,"",COUNTIFS('PT-Lvl Worksheet'!$B:$B,"&lt;="&amp;I$3,'PT-Lvl Worksheet'!$B:$B,"&gt;="&amp;I$4,'PT-Lvl Worksheet'!$I:$I,"NO"))</f>
        <v/>
      </c>
      <c r="J10" s="34" t="str">
        <f>IF(ISERROR(J$5)=TRUE,"",COUNTIFS('PT-Lvl Worksheet'!$B:$B,"&lt;="&amp;J$3,'PT-Lvl Worksheet'!$B:$B,"&gt;="&amp;J$4,'PT-Lvl Worksheet'!$I:$I,"NO"))</f>
        <v/>
      </c>
      <c r="K10" s="34" t="str">
        <f>IF(ISERROR(K$5)=TRUE,"",COUNTIFS('PT-Lvl Worksheet'!$B:$B,"&lt;="&amp;K$3,'PT-Lvl Worksheet'!$B:$B,"&gt;="&amp;K$4,'PT-Lvl Worksheet'!$I:$I,"NO"))</f>
        <v/>
      </c>
      <c r="L10" s="34" t="str">
        <f>IF(ISERROR(L$5)=TRUE,"",COUNTIFS('PT-Lvl Worksheet'!$B:$B,"&lt;="&amp;L$3,'PT-Lvl Worksheet'!$B:$B,"&gt;="&amp;L$4,'PT-Lvl Worksheet'!$I:$I,"NO"))</f>
        <v/>
      </c>
      <c r="M10" s="34" t="str">
        <f>IF(ISERROR(M$5)=TRUE,"",COUNTIFS('PT-Lvl Worksheet'!$B:$B,"&lt;="&amp;M$3,'PT-Lvl Worksheet'!$B:$B,"&gt;="&amp;M$4,'PT-Lvl Worksheet'!$I:$I,"NO"))</f>
        <v/>
      </c>
    </row>
    <row r="11" spans="1:13" x14ac:dyDescent="0.45">
      <c r="A11" s="35" t="s">
        <v>49</v>
      </c>
      <c r="B11" s="36" t="str">
        <f>IF(ISERROR(B$5)=TRUE,"",COUNTIFS('PT-Lvl Worksheet'!$B:$B,"&lt;="&amp;B$3,'PT-Lvl Worksheet'!$B:$B,"&gt;="&amp;B$4,'PT-Lvl Worksheet'!$J:$J,"NO"))</f>
        <v/>
      </c>
      <c r="C11" s="36" t="str">
        <f>IF(ISERROR(C$5)=TRUE,"",COUNTIFS('PT-Lvl Worksheet'!$B:$B,"&lt;="&amp;C$3,'PT-Lvl Worksheet'!$B:$B,"&gt;="&amp;C$4,'PT-Lvl Worksheet'!$J:$J,"NO"))</f>
        <v/>
      </c>
      <c r="D11" s="36" t="str">
        <f>IF(ISERROR(D$5)=TRUE,"",COUNTIFS('PT-Lvl Worksheet'!$B:$B,"&lt;="&amp;D$3,'PT-Lvl Worksheet'!$B:$B,"&gt;="&amp;D$4,'PT-Lvl Worksheet'!$J:$J,"NO"))</f>
        <v/>
      </c>
      <c r="E11" s="36" t="str">
        <f>IF(ISERROR(E$5)=TRUE,"",COUNTIFS('PT-Lvl Worksheet'!$B:$B,"&lt;="&amp;E$3,'PT-Lvl Worksheet'!$B:$B,"&gt;="&amp;E$4,'PT-Lvl Worksheet'!$J:$J,"NO"))</f>
        <v/>
      </c>
      <c r="F11" s="36" t="str">
        <f>IF(ISERROR(F$5)=TRUE,"",COUNTIFS('PT-Lvl Worksheet'!$B:$B,"&lt;="&amp;F$3,'PT-Lvl Worksheet'!$B:$B,"&gt;="&amp;F$4,'PT-Lvl Worksheet'!$J:$J,"NO"))</f>
        <v/>
      </c>
      <c r="G11" s="36" t="str">
        <f>IF(ISERROR(G$5)=TRUE,"",COUNTIFS('PT-Lvl Worksheet'!$B:$B,"&lt;="&amp;G$3,'PT-Lvl Worksheet'!$B:$B,"&gt;="&amp;G$4,'PT-Lvl Worksheet'!$J:$J,"NO"))</f>
        <v/>
      </c>
      <c r="H11" s="36" t="str">
        <f>IF(ISERROR(H$5)=TRUE,"",COUNTIFS('PT-Lvl Worksheet'!$B:$B,"&lt;="&amp;H$3,'PT-Lvl Worksheet'!$B:$B,"&gt;="&amp;H$4,'PT-Lvl Worksheet'!$J:$J,"NO"))</f>
        <v/>
      </c>
      <c r="I11" s="36" t="str">
        <f>IF(ISERROR(I$5)=TRUE,"",COUNTIFS('PT-Lvl Worksheet'!$B:$B,"&lt;="&amp;I$3,'PT-Lvl Worksheet'!$B:$B,"&gt;="&amp;I$4,'PT-Lvl Worksheet'!$J:$J,"NO"))</f>
        <v/>
      </c>
      <c r="J11" s="36" t="str">
        <f>IF(ISERROR(J$5)=TRUE,"",COUNTIFS('PT-Lvl Worksheet'!$B:$B,"&lt;="&amp;J$3,'PT-Lvl Worksheet'!$B:$B,"&gt;="&amp;J$4,'PT-Lvl Worksheet'!$J:$J,"NO"))</f>
        <v/>
      </c>
      <c r="K11" s="36" t="str">
        <f>IF(ISERROR(K$5)=TRUE,"",COUNTIFS('PT-Lvl Worksheet'!$B:$B,"&lt;="&amp;K$3,'PT-Lvl Worksheet'!$B:$B,"&gt;="&amp;K$4,'PT-Lvl Worksheet'!$J:$J,"NO"))</f>
        <v/>
      </c>
      <c r="L11" s="36" t="str">
        <f>IF(ISERROR(L$5)=TRUE,"",COUNTIFS('PT-Lvl Worksheet'!$B:$B,"&lt;="&amp;L$3,'PT-Lvl Worksheet'!$B:$B,"&gt;="&amp;L$4,'PT-Lvl Worksheet'!$J:$J,"NO"))</f>
        <v/>
      </c>
      <c r="M11" s="36" t="str">
        <f>IF(ISERROR(M$5)=TRUE,"",COUNTIFS('PT-Lvl Worksheet'!$B:$B,"&lt;="&amp;M$3,'PT-Lvl Worksheet'!$B:$B,"&gt;="&amp;M$4,'PT-Lvl Worksheet'!$J:$J,"NO"))</f>
        <v/>
      </c>
    </row>
    <row r="12" spans="1:13" ht="19.8" thickBot="1" x14ac:dyDescent="0.5">
      <c r="A12" s="37" t="s">
        <v>50</v>
      </c>
      <c r="B12" s="38" t="str">
        <f>IF(ISERROR(B$5)=TRUE,"",COUNTIFS('PT-Lvl Worksheet'!$B:$B,"&lt;="&amp;B$3,'PT-Lvl Worksheet'!$B:$B,"&gt;="&amp;B$4,'PT-Lvl Worksheet'!$K:$K,"&gt;0"))</f>
        <v/>
      </c>
      <c r="C12" s="38" t="str">
        <f>IF(ISERROR(C$5)=TRUE,"",COUNTIFS('PT-Lvl Worksheet'!$B:$B,"&lt;="&amp;C$3,'PT-Lvl Worksheet'!$B:$B,"&gt;="&amp;C$4,'PT-Lvl Worksheet'!$K:$K,"&gt;0"))</f>
        <v/>
      </c>
      <c r="D12" s="38" t="str">
        <f>IF(ISERROR(D$5)=TRUE,"",COUNTIFS('PT-Lvl Worksheet'!$B:$B,"&lt;="&amp;D$3,'PT-Lvl Worksheet'!$B:$B,"&gt;="&amp;D$4,'PT-Lvl Worksheet'!$K:$K,"&gt;0"))</f>
        <v/>
      </c>
      <c r="E12" s="38" t="str">
        <f>IF(ISERROR(E$5)=TRUE,"",COUNTIFS('PT-Lvl Worksheet'!$B:$B,"&lt;="&amp;E$3,'PT-Lvl Worksheet'!$B:$B,"&gt;="&amp;E$4,'PT-Lvl Worksheet'!$K:$K,"&gt;0"))</f>
        <v/>
      </c>
      <c r="F12" s="38" t="str">
        <f>IF(ISERROR(F$5)=TRUE,"",COUNTIFS('PT-Lvl Worksheet'!$B:$B,"&lt;="&amp;F$3,'PT-Lvl Worksheet'!$B:$B,"&gt;="&amp;F$4,'PT-Lvl Worksheet'!$K:$K,"&gt;0"))</f>
        <v/>
      </c>
      <c r="G12" s="38" t="str">
        <f>IF(ISERROR(G$5)=TRUE,"",COUNTIFS('PT-Lvl Worksheet'!$B:$B,"&lt;="&amp;G$3,'PT-Lvl Worksheet'!$B:$B,"&gt;="&amp;G$4,'PT-Lvl Worksheet'!$K:$K,"&gt;0"))</f>
        <v/>
      </c>
      <c r="H12" s="38" t="str">
        <f>IF(ISERROR(H$5)=TRUE,"",COUNTIFS('PT-Lvl Worksheet'!$B:$B,"&lt;="&amp;H$3,'PT-Lvl Worksheet'!$B:$B,"&gt;="&amp;H$4,'PT-Lvl Worksheet'!$K:$K,"&gt;0"))</f>
        <v/>
      </c>
      <c r="I12" s="38" t="str">
        <f>IF(ISERROR(I$5)=TRUE,"",COUNTIFS('PT-Lvl Worksheet'!$B:$B,"&lt;="&amp;I$3,'PT-Lvl Worksheet'!$B:$B,"&gt;="&amp;I$4,'PT-Lvl Worksheet'!$K:$K,"&gt;0"))</f>
        <v/>
      </c>
      <c r="J12" s="38" t="str">
        <f>IF(ISERROR(J$5)=TRUE,"",COUNTIFS('PT-Lvl Worksheet'!$B:$B,"&lt;="&amp;J$3,'PT-Lvl Worksheet'!$B:$B,"&gt;="&amp;J$4,'PT-Lvl Worksheet'!$K:$K,"&gt;0"))</f>
        <v/>
      </c>
      <c r="K12" s="38" t="str">
        <f>IF(ISERROR(K$5)=TRUE,"",COUNTIFS('PT-Lvl Worksheet'!$B:$B,"&lt;="&amp;K$3,'PT-Lvl Worksheet'!$B:$B,"&gt;="&amp;K$4,'PT-Lvl Worksheet'!$K:$K,"&gt;0"))</f>
        <v/>
      </c>
      <c r="L12" s="38" t="str">
        <f>IF(ISERROR(L$5)=TRUE,"",COUNTIFS('PT-Lvl Worksheet'!$B:$B,"&lt;="&amp;L$3,'PT-Lvl Worksheet'!$B:$B,"&gt;="&amp;L$4,'PT-Lvl Worksheet'!$K:$K,"&gt;0"))</f>
        <v/>
      </c>
      <c r="M12" s="38" t="str">
        <f>IF(ISERROR(M$5)=TRUE,"",COUNTIFS('PT-Lvl Worksheet'!$B:$B,"&lt;="&amp;M$3,'PT-Lvl Worksheet'!$B:$B,"&gt;="&amp;M$4,'PT-Lvl Worksheet'!$K:$K,"&gt;0"))</f>
        <v/>
      </c>
    </row>
    <row r="13" spans="1:13" ht="9.75" customHeight="1" thickBot="1" x14ac:dyDescent="0.5">
      <c r="B13" s="39"/>
      <c r="C13" s="40"/>
      <c r="D13" s="40"/>
      <c r="E13" s="40"/>
      <c r="F13" s="40"/>
      <c r="G13" s="40"/>
      <c r="H13" s="40"/>
      <c r="I13" s="40"/>
      <c r="J13" s="40"/>
      <c r="K13" s="40"/>
      <c r="L13" s="40"/>
      <c r="M13" s="40"/>
    </row>
    <row r="14" spans="1:13" x14ac:dyDescent="0.45">
      <c r="A14" s="55" t="s">
        <v>51</v>
      </c>
      <c r="B14" s="56" t="e">
        <f>IFERROR(B6/B$5,NA())</f>
        <v>#N/A</v>
      </c>
      <c r="C14" s="57" t="e">
        <f t="shared" ref="C14:M14" si="2">IFERROR(C6/C$5,NA())</f>
        <v>#N/A</v>
      </c>
      <c r="D14" s="57" t="e">
        <f t="shared" si="2"/>
        <v>#N/A</v>
      </c>
      <c r="E14" s="57" t="e">
        <f t="shared" si="2"/>
        <v>#N/A</v>
      </c>
      <c r="F14" s="57" t="e">
        <f t="shared" si="2"/>
        <v>#N/A</v>
      </c>
      <c r="G14" s="57" t="e">
        <f t="shared" si="2"/>
        <v>#N/A</v>
      </c>
      <c r="H14" s="57" t="e">
        <f t="shared" si="2"/>
        <v>#N/A</v>
      </c>
      <c r="I14" s="57" t="e">
        <f t="shared" si="2"/>
        <v>#N/A</v>
      </c>
      <c r="J14" s="57" t="e">
        <f t="shared" si="2"/>
        <v>#N/A</v>
      </c>
      <c r="K14" s="57" t="e">
        <f t="shared" si="2"/>
        <v>#N/A</v>
      </c>
      <c r="L14" s="57" t="e">
        <f t="shared" si="2"/>
        <v>#N/A</v>
      </c>
      <c r="M14" s="58" t="e">
        <f t="shared" si="2"/>
        <v>#N/A</v>
      </c>
    </row>
    <row r="15" spans="1:13" x14ac:dyDescent="0.45">
      <c r="A15" s="59" t="s">
        <v>52</v>
      </c>
      <c r="B15" s="60" t="e">
        <f t="shared" ref="B15:M15" si="3">IFERROR(B7/B$5,NA())</f>
        <v>#N/A</v>
      </c>
      <c r="C15" s="61" t="e">
        <f t="shared" si="3"/>
        <v>#N/A</v>
      </c>
      <c r="D15" s="61" t="e">
        <f t="shared" si="3"/>
        <v>#N/A</v>
      </c>
      <c r="E15" s="61" t="e">
        <f t="shared" si="3"/>
        <v>#N/A</v>
      </c>
      <c r="F15" s="61" t="e">
        <f t="shared" si="3"/>
        <v>#N/A</v>
      </c>
      <c r="G15" s="61" t="e">
        <f t="shared" si="3"/>
        <v>#N/A</v>
      </c>
      <c r="H15" s="61" t="e">
        <f t="shared" si="3"/>
        <v>#N/A</v>
      </c>
      <c r="I15" s="61" t="e">
        <f t="shared" si="3"/>
        <v>#N/A</v>
      </c>
      <c r="J15" s="61" t="e">
        <f t="shared" si="3"/>
        <v>#N/A</v>
      </c>
      <c r="K15" s="61" t="e">
        <f t="shared" si="3"/>
        <v>#N/A</v>
      </c>
      <c r="L15" s="61" t="e">
        <f t="shared" si="3"/>
        <v>#N/A</v>
      </c>
      <c r="M15" s="62" t="e">
        <f t="shared" si="3"/>
        <v>#N/A</v>
      </c>
    </row>
    <row r="16" spans="1:13" x14ac:dyDescent="0.45">
      <c r="A16" s="59" t="s">
        <v>53</v>
      </c>
      <c r="B16" s="60" t="e">
        <f t="shared" ref="B16:M16" si="4">IFERROR(B8/B$5,NA())</f>
        <v>#N/A</v>
      </c>
      <c r="C16" s="61" t="e">
        <f t="shared" si="4"/>
        <v>#N/A</v>
      </c>
      <c r="D16" s="61" t="e">
        <f t="shared" si="4"/>
        <v>#N/A</v>
      </c>
      <c r="E16" s="61" t="e">
        <f t="shared" si="4"/>
        <v>#N/A</v>
      </c>
      <c r="F16" s="61" t="e">
        <f t="shared" si="4"/>
        <v>#N/A</v>
      </c>
      <c r="G16" s="61" t="e">
        <f t="shared" si="4"/>
        <v>#N/A</v>
      </c>
      <c r="H16" s="61" t="e">
        <f t="shared" si="4"/>
        <v>#N/A</v>
      </c>
      <c r="I16" s="61" t="e">
        <f t="shared" si="4"/>
        <v>#N/A</v>
      </c>
      <c r="J16" s="61" t="e">
        <f t="shared" si="4"/>
        <v>#N/A</v>
      </c>
      <c r="K16" s="61" t="e">
        <f t="shared" si="4"/>
        <v>#N/A</v>
      </c>
      <c r="L16" s="61" t="e">
        <f t="shared" si="4"/>
        <v>#N/A</v>
      </c>
      <c r="M16" s="62" t="e">
        <f t="shared" si="4"/>
        <v>#N/A</v>
      </c>
    </row>
    <row r="17" spans="1:13" x14ac:dyDescent="0.45">
      <c r="A17" s="59" t="s">
        <v>54</v>
      </c>
      <c r="B17" s="60" t="e">
        <f t="shared" ref="B17:M17" si="5">IFERROR(B9/B$5,NA())</f>
        <v>#N/A</v>
      </c>
      <c r="C17" s="61" t="e">
        <f t="shared" si="5"/>
        <v>#N/A</v>
      </c>
      <c r="D17" s="61" t="e">
        <f t="shared" si="5"/>
        <v>#N/A</v>
      </c>
      <c r="E17" s="61" t="e">
        <f t="shared" si="5"/>
        <v>#N/A</v>
      </c>
      <c r="F17" s="61" t="e">
        <f t="shared" si="5"/>
        <v>#N/A</v>
      </c>
      <c r="G17" s="61" t="e">
        <f t="shared" si="5"/>
        <v>#N/A</v>
      </c>
      <c r="H17" s="61" t="e">
        <f t="shared" si="5"/>
        <v>#N/A</v>
      </c>
      <c r="I17" s="61" t="e">
        <f t="shared" si="5"/>
        <v>#N/A</v>
      </c>
      <c r="J17" s="61" t="e">
        <f t="shared" si="5"/>
        <v>#N/A</v>
      </c>
      <c r="K17" s="61" t="e">
        <f t="shared" si="5"/>
        <v>#N/A</v>
      </c>
      <c r="L17" s="61" t="e">
        <f t="shared" si="5"/>
        <v>#N/A</v>
      </c>
      <c r="M17" s="62" t="e">
        <f t="shared" si="5"/>
        <v>#N/A</v>
      </c>
    </row>
    <row r="18" spans="1:13" x14ac:dyDescent="0.45">
      <c r="A18" s="59" t="s">
        <v>55</v>
      </c>
      <c r="B18" s="60" t="e">
        <f t="shared" ref="B18:M18" si="6">IFERROR(B10/B$5,NA())</f>
        <v>#N/A</v>
      </c>
      <c r="C18" s="61" t="e">
        <f t="shared" si="6"/>
        <v>#N/A</v>
      </c>
      <c r="D18" s="61" t="e">
        <f t="shared" si="6"/>
        <v>#N/A</v>
      </c>
      <c r="E18" s="61" t="e">
        <f t="shared" si="6"/>
        <v>#N/A</v>
      </c>
      <c r="F18" s="61" t="e">
        <f t="shared" si="6"/>
        <v>#N/A</v>
      </c>
      <c r="G18" s="61" t="e">
        <f t="shared" si="6"/>
        <v>#N/A</v>
      </c>
      <c r="H18" s="61" t="e">
        <f t="shared" si="6"/>
        <v>#N/A</v>
      </c>
      <c r="I18" s="61" t="e">
        <f t="shared" si="6"/>
        <v>#N/A</v>
      </c>
      <c r="J18" s="61" t="e">
        <f t="shared" si="6"/>
        <v>#N/A</v>
      </c>
      <c r="K18" s="61" t="e">
        <f t="shared" si="6"/>
        <v>#N/A</v>
      </c>
      <c r="L18" s="61" t="e">
        <f t="shared" si="6"/>
        <v>#N/A</v>
      </c>
      <c r="M18" s="62" t="e">
        <f t="shared" si="6"/>
        <v>#N/A</v>
      </c>
    </row>
    <row r="19" spans="1:13" x14ac:dyDescent="0.45">
      <c r="A19" s="59" t="s">
        <v>56</v>
      </c>
      <c r="B19" s="60" t="e">
        <f t="shared" ref="B19:M20" si="7">IFERROR(B11/B$5,NA())</f>
        <v>#N/A</v>
      </c>
      <c r="C19" s="61" t="e">
        <f t="shared" si="7"/>
        <v>#N/A</v>
      </c>
      <c r="D19" s="61" t="e">
        <f t="shared" si="7"/>
        <v>#N/A</v>
      </c>
      <c r="E19" s="61" t="e">
        <f t="shared" si="7"/>
        <v>#N/A</v>
      </c>
      <c r="F19" s="61" t="e">
        <f t="shared" si="7"/>
        <v>#N/A</v>
      </c>
      <c r="G19" s="61" t="e">
        <f t="shared" si="7"/>
        <v>#N/A</v>
      </c>
      <c r="H19" s="61" t="e">
        <f t="shared" si="7"/>
        <v>#N/A</v>
      </c>
      <c r="I19" s="61" t="e">
        <f t="shared" si="7"/>
        <v>#N/A</v>
      </c>
      <c r="J19" s="61" t="e">
        <f t="shared" si="7"/>
        <v>#N/A</v>
      </c>
      <c r="K19" s="61" t="e">
        <f t="shared" si="7"/>
        <v>#N/A</v>
      </c>
      <c r="L19" s="61" t="e">
        <f t="shared" si="7"/>
        <v>#N/A</v>
      </c>
      <c r="M19" s="62" t="e">
        <f t="shared" si="7"/>
        <v>#N/A</v>
      </c>
    </row>
    <row r="20" spans="1:13" ht="19.8" thickBot="1" x14ac:dyDescent="0.5">
      <c r="A20" s="63" t="s">
        <v>57</v>
      </c>
      <c r="B20" s="64" t="e">
        <f t="shared" si="7"/>
        <v>#N/A</v>
      </c>
      <c r="C20" s="65" t="e">
        <f t="shared" si="7"/>
        <v>#N/A</v>
      </c>
      <c r="D20" s="65" t="e">
        <f t="shared" si="7"/>
        <v>#N/A</v>
      </c>
      <c r="E20" s="65" t="e">
        <f t="shared" si="7"/>
        <v>#N/A</v>
      </c>
      <c r="F20" s="65" t="e">
        <f t="shared" si="7"/>
        <v>#N/A</v>
      </c>
      <c r="G20" s="65" t="e">
        <f t="shared" si="7"/>
        <v>#N/A</v>
      </c>
      <c r="H20" s="65" t="e">
        <f t="shared" si="7"/>
        <v>#N/A</v>
      </c>
      <c r="I20" s="65" t="e">
        <f t="shared" si="7"/>
        <v>#N/A</v>
      </c>
      <c r="J20" s="65" t="e">
        <f t="shared" si="7"/>
        <v>#N/A</v>
      </c>
      <c r="K20" s="65" t="e">
        <f t="shared" si="7"/>
        <v>#N/A</v>
      </c>
      <c r="L20" s="65" t="e">
        <f t="shared" si="7"/>
        <v>#N/A</v>
      </c>
      <c r="M20" s="66" t="e">
        <f t="shared" si="7"/>
        <v>#N/A</v>
      </c>
    </row>
    <row r="21" spans="1:13" ht="10.5" customHeight="1" x14ac:dyDescent="0.45">
      <c r="A21" s="6"/>
      <c r="B21" s="6"/>
      <c r="C21" s="69"/>
      <c r="D21" s="69"/>
      <c r="E21" s="6"/>
      <c r="F21" s="6"/>
      <c r="G21" s="6"/>
      <c r="H21" s="6"/>
      <c r="I21" s="6"/>
      <c r="J21" s="6"/>
      <c r="K21" s="6"/>
      <c r="L21" s="6"/>
      <c r="M21" s="6"/>
    </row>
    <row r="22" spans="1:13" x14ac:dyDescent="0.45">
      <c r="A22" s="6"/>
      <c r="B22" s="6"/>
      <c r="C22" s="69"/>
      <c r="D22" s="69"/>
      <c r="E22" s="6"/>
      <c r="F22" s="6"/>
      <c r="G22" s="6"/>
      <c r="H22" s="6"/>
      <c r="I22" s="6"/>
      <c r="J22" s="6"/>
      <c r="K22" s="6"/>
      <c r="L22" s="6"/>
      <c r="M22" s="6"/>
    </row>
    <row r="23" spans="1:13" x14ac:dyDescent="0.45">
      <c r="A23" s="6"/>
      <c r="B23" s="6"/>
      <c r="C23" s="69"/>
      <c r="D23" s="69"/>
      <c r="E23" s="6"/>
      <c r="F23" s="6"/>
      <c r="G23" s="6"/>
      <c r="H23" s="6"/>
      <c r="I23" s="6"/>
      <c r="J23" s="6"/>
      <c r="K23" s="6"/>
      <c r="L23" s="6"/>
      <c r="M23" s="6"/>
    </row>
    <row r="24" spans="1:13" x14ac:dyDescent="0.45">
      <c r="A24" s="6"/>
      <c r="B24" s="6"/>
      <c r="C24" s="69"/>
      <c r="D24" s="69"/>
      <c r="E24" s="6"/>
      <c r="F24" s="6"/>
      <c r="G24" s="6"/>
      <c r="H24" s="6"/>
      <c r="I24" s="6"/>
      <c r="J24" s="6"/>
      <c r="K24" s="6"/>
      <c r="L24" s="6"/>
      <c r="M24" s="6"/>
    </row>
    <row r="25" spans="1:13" x14ac:dyDescent="0.45">
      <c r="A25" s="6"/>
      <c r="B25" s="6"/>
      <c r="C25" s="69"/>
      <c r="D25" s="69"/>
      <c r="E25" s="6"/>
      <c r="F25" s="6"/>
      <c r="G25" s="6"/>
      <c r="H25" s="6"/>
      <c r="I25" s="6"/>
      <c r="J25" s="6"/>
      <c r="K25" s="6"/>
      <c r="L25" s="6"/>
      <c r="M25" s="6"/>
    </row>
    <row r="26" spans="1:13" x14ac:dyDescent="0.45">
      <c r="A26" s="6"/>
      <c r="B26" s="6"/>
      <c r="C26" s="69"/>
      <c r="D26" s="69"/>
      <c r="E26" s="6"/>
      <c r="F26" s="6"/>
      <c r="G26" s="6"/>
      <c r="H26" s="6"/>
      <c r="I26" s="6"/>
      <c r="J26" s="6"/>
      <c r="K26" s="6"/>
      <c r="L26" s="6"/>
      <c r="M26" s="6"/>
    </row>
    <row r="27" spans="1:13" x14ac:dyDescent="0.45">
      <c r="A27" s="6"/>
      <c r="B27" s="6"/>
      <c r="C27" s="69"/>
      <c r="D27" s="69"/>
      <c r="E27" s="6"/>
      <c r="F27" s="6"/>
      <c r="G27" s="6"/>
      <c r="H27" s="6"/>
      <c r="I27" s="6"/>
      <c r="J27" s="6"/>
      <c r="K27" s="6"/>
      <c r="L27" s="6"/>
      <c r="M27" s="6"/>
    </row>
    <row r="28" spans="1:13" x14ac:dyDescent="0.45">
      <c r="A28" s="6"/>
      <c r="B28" s="6"/>
      <c r="C28" s="69"/>
      <c r="D28" s="69"/>
      <c r="E28" s="6"/>
      <c r="F28" s="6"/>
      <c r="G28" s="6"/>
      <c r="H28" s="6"/>
      <c r="I28" s="6"/>
      <c r="J28" s="6"/>
      <c r="K28" s="6"/>
      <c r="L28" s="6"/>
      <c r="M28" s="6"/>
    </row>
    <row r="29" spans="1:13" x14ac:dyDescent="0.45">
      <c r="A29" s="6"/>
      <c r="B29" s="6"/>
      <c r="C29" s="69"/>
      <c r="D29" s="69"/>
      <c r="E29" s="6"/>
      <c r="F29" s="6"/>
      <c r="G29" s="6"/>
      <c r="H29" s="6"/>
      <c r="I29" s="6"/>
      <c r="J29" s="6"/>
      <c r="K29" s="6"/>
      <c r="L29" s="6"/>
      <c r="M29" s="6"/>
    </row>
    <row r="30" spans="1:13" x14ac:dyDescent="0.45">
      <c r="A30" s="6"/>
      <c r="B30" s="6"/>
      <c r="C30" s="69"/>
      <c r="D30" s="69"/>
      <c r="E30" s="6"/>
      <c r="F30" s="6"/>
      <c r="G30" s="6"/>
      <c r="H30" s="6"/>
      <c r="I30" s="6"/>
      <c r="J30" s="6"/>
      <c r="K30" s="6"/>
      <c r="L30" s="6"/>
      <c r="M30" s="6"/>
    </row>
    <row r="31" spans="1:13" x14ac:dyDescent="0.45">
      <c r="A31" s="6"/>
      <c r="B31" s="6"/>
      <c r="C31" s="69"/>
      <c r="D31" s="69"/>
      <c r="E31" s="6"/>
      <c r="F31" s="6"/>
      <c r="G31" s="6"/>
      <c r="H31" s="6"/>
      <c r="I31" s="6"/>
      <c r="J31" s="6"/>
      <c r="K31" s="6"/>
      <c r="L31" s="6"/>
      <c r="M31" s="6"/>
    </row>
    <row r="32" spans="1:13" x14ac:dyDescent="0.45">
      <c r="A32" s="6"/>
      <c r="B32" s="6"/>
      <c r="C32" s="69"/>
      <c r="D32" s="69"/>
      <c r="E32" s="6"/>
      <c r="F32" s="6"/>
      <c r="G32" s="6"/>
      <c r="H32" s="6"/>
      <c r="I32" s="6"/>
      <c r="J32" s="6"/>
      <c r="K32" s="6"/>
      <c r="L32" s="6"/>
      <c r="M32" s="6"/>
    </row>
    <row r="33" spans="1:13" x14ac:dyDescent="0.45">
      <c r="A33" s="6"/>
      <c r="B33" s="6"/>
      <c r="C33" s="69"/>
      <c r="D33" s="69"/>
      <c r="E33" s="6"/>
      <c r="F33" s="6"/>
      <c r="G33" s="6"/>
      <c r="H33" s="6"/>
      <c r="I33" s="6"/>
      <c r="J33" s="6"/>
      <c r="K33" s="6"/>
      <c r="L33" s="6"/>
      <c r="M33" s="6"/>
    </row>
    <row r="34" spans="1:13" x14ac:dyDescent="0.45">
      <c r="A34" s="6"/>
      <c r="B34" s="6"/>
      <c r="C34" s="69"/>
      <c r="D34" s="69"/>
      <c r="E34" s="6"/>
      <c r="F34" s="6"/>
      <c r="G34" s="6"/>
      <c r="H34" s="6"/>
      <c r="I34" s="6"/>
      <c r="J34" s="6"/>
      <c r="K34" s="6"/>
      <c r="L34" s="6"/>
      <c r="M34" s="6"/>
    </row>
    <row r="35" spans="1:13" x14ac:dyDescent="0.45">
      <c r="A35" s="6"/>
      <c r="B35" s="6"/>
      <c r="C35" s="69"/>
      <c r="D35" s="69"/>
      <c r="E35" s="6"/>
      <c r="F35" s="6"/>
      <c r="G35" s="6"/>
      <c r="H35" s="6"/>
      <c r="I35" s="6"/>
      <c r="J35" s="6"/>
      <c r="K35" s="6"/>
      <c r="L35" s="6"/>
      <c r="M35" s="6"/>
    </row>
    <row r="36" spans="1:13" x14ac:dyDescent="0.45">
      <c r="A36" s="6"/>
      <c r="B36" s="6"/>
      <c r="C36" s="69"/>
      <c r="D36" s="69"/>
      <c r="E36" s="6"/>
      <c r="F36" s="6"/>
      <c r="G36" s="6"/>
      <c r="H36" s="6"/>
      <c r="I36" s="6"/>
      <c r="J36" s="6"/>
      <c r="K36" s="6"/>
      <c r="L36" s="6"/>
      <c r="M36" s="6"/>
    </row>
    <row r="37" spans="1:13" x14ac:dyDescent="0.45">
      <c r="A37" s="6"/>
      <c r="B37" s="6"/>
      <c r="C37" s="69"/>
      <c r="D37" s="69"/>
      <c r="E37" s="6"/>
      <c r="F37" s="6"/>
      <c r="G37" s="6"/>
      <c r="H37" s="6"/>
      <c r="I37" s="6"/>
      <c r="J37" s="6"/>
      <c r="K37" s="6"/>
      <c r="L37" s="6"/>
      <c r="M37" s="6"/>
    </row>
    <row r="38" spans="1:13" x14ac:dyDescent="0.45">
      <c r="A38" s="6"/>
      <c r="B38" s="6"/>
      <c r="C38" s="69"/>
      <c r="D38" s="69"/>
      <c r="E38" s="6"/>
      <c r="F38" s="6"/>
      <c r="G38" s="6"/>
      <c r="H38" s="6"/>
      <c r="I38" s="6"/>
      <c r="J38" s="6"/>
      <c r="K38" s="6"/>
      <c r="L38" s="6"/>
      <c r="M38" s="6"/>
    </row>
    <row r="39" spans="1:13" x14ac:dyDescent="0.45">
      <c r="A39" s="6"/>
      <c r="B39" s="6"/>
      <c r="C39" s="69"/>
      <c r="D39" s="69"/>
      <c r="E39" s="6"/>
      <c r="F39" s="6"/>
      <c r="G39" s="6"/>
      <c r="H39" s="6"/>
      <c r="I39" s="6"/>
      <c r="J39" s="6"/>
      <c r="K39" s="6"/>
      <c r="L39" s="6"/>
      <c r="M39" s="6"/>
    </row>
    <row r="40" spans="1:13" x14ac:dyDescent="0.45">
      <c r="A40" s="6"/>
      <c r="B40" s="6"/>
      <c r="C40" s="69"/>
      <c r="D40" s="69"/>
      <c r="E40" s="6"/>
      <c r="F40" s="6"/>
      <c r="G40" s="6"/>
      <c r="H40" s="6"/>
      <c r="I40" s="6"/>
      <c r="J40" s="6"/>
      <c r="K40" s="6"/>
      <c r="L40" s="6"/>
      <c r="M40" s="6"/>
    </row>
    <row r="41" spans="1:13" x14ac:dyDescent="0.45">
      <c r="A41" s="6"/>
      <c r="B41" s="6"/>
      <c r="C41" s="69"/>
      <c r="D41" s="69"/>
      <c r="E41" s="6"/>
      <c r="F41" s="6"/>
      <c r="G41" s="6"/>
      <c r="H41" s="6"/>
      <c r="I41" s="6"/>
      <c r="J41" s="6"/>
      <c r="K41" s="6"/>
      <c r="L41" s="6"/>
      <c r="M41" s="6"/>
    </row>
    <row r="42" spans="1:13" x14ac:dyDescent="0.45">
      <c r="A42" s="6"/>
      <c r="B42" s="6"/>
      <c r="C42" s="69"/>
      <c r="D42" s="69"/>
      <c r="E42" s="6"/>
      <c r="F42" s="6"/>
      <c r="G42" s="6"/>
      <c r="H42" s="6"/>
      <c r="I42" s="6"/>
      <c r="J42" s="6"/>
      <c r="K42" s="6"/>
      <c r="L42" s="6"/>
      <c r="M42" s="6"/>
    </row>
    <row r="43" spans="1:13" x14ac:dyDescent="0.45">
      <c r="A43" s="6"/>
      <c r="B43" s="6"/>
      <c r="C43" s="69"/>
      <c r="D43" s="69"/>
      <c r="E43" s="6"/>
      <c r="F43" s="6"/>
      <c r="G43" s="6"/>
      <c r="H43" s="6"/>
      <c r="I43" s="6"/>
      <c r="J43" s="6"/>
      <c r="K43" s="6"/>
      <c r="L43" s="6"/>
      <c r="M43" s="6"/>
    </row>
    <row r="44" spans="1:13" x14ac:dyDescent="0.45">
      <c r="A44" s="6"/>
      <c r="B44" s="6"/>
      <c r="C44" s="69"/>
      <c r="D44" s="69"/>
      <c r="E44" s="6"/>
      <c r="F44" s="6"/>
      <c r="G44" s="6"/>
      <c r="H44" s="6"/>
      <c r="I44" s="6"/>
      <c r="J44" s="6"/>
      <c r="K44" s="6"/>
      <c r="L44" s="6"/>
      <c r="M44" s="6"/>
    </row>
    <row r="45" spans="1:13" x14ac:dyDescent="0.45">
      <c r="A45" s="6"/>
      <c r="B45" s="6"/>
      <c r="C45" s="69"/>
      <c r="D45" s="69"/>
      <c r="E45" s="6"/>
      <c r="F45" s="6"/>
      <c r="G45" s="6"/>
      <c r="H45" s="6"/>
      <c r="I45" s="6"/>
      <c r="J45" s="6"/>
      <c r="K45" s="6"/>
      <c r="L45" s="6"/>
      <c r="M45" s="6"/>
    </row>
    <row r="46" spans="1:13" x14ac:dyDescent="0.45">
      <c r="A46" s="6"/>
      <c r="B46" s="6"/>
      <c r="C46" s="69"/>
      <c r="D46" s="69"/>
      <c r="E46" s="6"/>
      <c r="F46" s="6"/>
      <c r="G46" s="6"/>
      <c r="H46" s="6"/>
      <c r="I46" s="6"/>
      <c r="J46" s="6"/>
      <c r="K46" s="6"/>
      <c r="L46" s="6"/>
      <c r="M46" s="6"/>
    </row>
    <row r="47" spans="1:13" x14ac:dyDescent="0.45">
      <c r="A47" s="6"/>
      <c r="B47" s="6"/>
      <c r="C47" s="69"/>
      <c r="D47" s="69"/>
      <c r="E47" s="6"/>
      <c r="F47" s="6"/>
      <c r="G47" s="6"/>
      <c r="H47" s="6"/>
      <c r="I47" s="6"/>
      <c r="J47" s="6"/>
      <c r="K47" s="6"/>
      <c r="L47" s="6"/>
      <c r="M47" s="6"/>
    </row>
    <row r="48" spans="1:13" x14ac:dyDescent="0.45">
      <c r="A48" s="6"/>
      <c r="B48" s="6"/>
      <c r="C48" s="6"/>
      <c r="D48" s="6"/>
      <c r="E48" s="6"/>
      <c r="F48" s="6"/>
      <c r="G48" s="6"/>
      <c r="H48" s="6"/>
      <c r="I48" s="6"/>
      <c r="J48" s="6"/>
      <c r="K48" s="6"/>
      <c r="L48" s="6"/>
      <c r="M48" s="6"/>
    </row>
    <row r="49" spans="1:13" x14ac:dyDescent="0.45">
      <c r="A49" s="6"/>
      <c r="B49" s="6"/>
      <c r="C49" s="6"/>
      <c r="D49" s="6"/>
      <c r="E49" s="6"/>
      <c r="F49" s="6"/>
      <c r="G49" s="6"/>
      <c r="H49" s="6"/>
      <c r="I49" s="6"/>
      <c r="J49" s="6"/>
      <c r="K49" s="6"/>
      <c r="L49" s="6"/>
      <c r="M49" s="6"/>
    </row>
    <row r="50" spans="1:13" x14ac:dyDescent="0.45">
      <c r="A50" s="6"/>
      <c r="B50" s="6"/>
      <c r="C50" s="6"/>
      <c r="D50" s="6"/>
      <c r="E50" s="6"/>
      <c r="F50" s="6"/>
      <c r="G50" s="6"/>
      <c r="H50" s="6"/>
      <c r="I50" s="6"/>
      <c r="J50" s="6"/>
      <c r="K50" s="6"/>
      <c r="L50" s="6"/>
      <c r="M50" s="6"/>
    </row>
    <row r="51" spans="1:13" x14ac:dyDescent="0.45">
      <c r="A51" s="6"/>
      <c r="B51" s="6"/>
      <c r="C51" s="6"/>
      <c r="D51" s="6"/>
      <c r="E51" s="6"/>
      <c r="F51" s="6"/>
      <c r="G51" s="6"/>
      <c r="H51" s="6"/>
      <c r="I51" s="6"/>
      <c r="J51" s="6"/>
      <c r="K51" s="6"/>
      <c r="L51" s="6"/>
      <c r="M51" s="6"/>
    </row>
    <row r="52" spans="1:13" x14ac:dyDescent="0.45">
      <c r="A52" s="6"/>
      <c r="B52" s="6"/>
      <c r="C52" s="6"/>
      <c r="D52" s="6"/>
      <c r="E52" s="6"/>
      <c r="F52" s="6"/>
      <c r="G52" s="6"/>
      <c r="H52" s="6"/>
      <c r="I52" s="6"/>
      <c r="J52" s="6"/>
      <c r="K52" s="6"/>
      <c r="L52" s="6"/>
      <c r="M52" s="6"/>
    </row>
    <row r="53" spans="1:13" x14ac:dyDescent="0.45">
      <c r="A53" s="6"/>
      <c r="B53" s="6"/>
      <c r="C53" s="6"/>
      <c r="D53" s="6"/>
      <c r="E53" s="6"/>
      <c r="F53" s="6"/>
      <c r="G53" s="6"/>
      <c r="H53" s="6"/>
      <c r="I53" s="6"/>
      <c r="J53" s="6"/>
      <c r="K53" s="6"/>
      <c r="L53" s="6"/>
      <c r="M53" s="6"/>
    </row>
    <row r="54" spans="1:13" x14ac:dyDescent="0.45">
      <c r="A54" s="6"/>
      <c r="B54" s="6"/>
      <c r="C54" s="6"/>
      <c r="D54" s="6"/>
      <c r="E54" s="6"/>
      <c r="F54" s="6"/>
      <c r="G54" s="6"/>
      <c r="H54" s="6"/>
      <c r="I54" s="6"/>
      <c r="J54" s="6"/>
      <c r="K54" s="6"/>
      <c r="L54" s="6"/>
      <c r="M54" s="6"/>
    </row>
    <row r="55" spans="1:13" x14ac:dyDescent="0.45">
      <c r="A55" s="6"/>
      <c r="B55" s="6"/>
      <c r="C55" s="6"/>
      <c r="D55" s="6"/>
      <c r="E55" s="6"/>
      <c r="F55" s="6"/>
      <c r="G55" s="6"/>
      <c r="H55" s="6"/>
      <c r="I55" s="6"/>
      <c r="J55" s="6"/>
      <c r="K55" s="6"/>
      <c r="L55" s="6"/>
      <c r="M55" s="6"/>
    </row>
    <row r="56" spans="1:13" x14ac:dyDescent="0.45">
      <c r="A56" s="6"/>
      <c r="B56" s="6"/>
      <c r="C56" s="6"/>
      <c r="D56" s="6"/>
      <c r="E56" s="6"/>
      <c r="F56" s="6"/>
      <c r="G56" s="6"/>
      <c r="H56" s="6"/>
      <c r="I56" s="6"/>
      <c r="J56" s="6"/>
      <c r="K56" s="6"/>
      <c r="L56" s="6"/>
      <c r="M56" s="6"/>
    </row>
    <row r="57" spans="1:13" x14ac:dyDescent="0.45">
      <c r="A57" s="6"/>
      <c r="B57" s="6"/>
      <c r="C57" s="6"/>
      <c r="D57" s="6"/>
      <c r="E57" s="6"/>
      <c r="F57" s="6"/>
      <c r="G57" s="6"/>
      <c r="H57" s="6"/>
      <c r="I57" s="6"/>
      <c r="J57" s="6"/>
      <c r="K57" s="6"/>
      <c r="L57" s="6"/>
      <c r="M57" s="6"/>
    </row>
    <row r="58" spans="1:13" x14ac:dyDescent="0.45">
      <c r="A58" s="6"/>
      <c r="B58" s="6"/>
      <c r="C58" s="6"/>
      <c r="D58" s="6"/>
      <c r="E58" s="6"/>
      <c r="F58" s="6"/>
      <c r="G58" s="6"/>
      <c r="H58" s="6"/>
      <c r="I58" s="6"/>
      <c r="J58" s="6"/>
      <c r="K58" s="6"/>
      <c r="L58" s="6"/>
      <c r="M58" s="6"/>
    </row>
    <row r="59" spans="1:13" x14ac:dyDescent="0.45">
      <c r="A59" s="6"/>
      <c r="B59" s="6"/>
      <c r="C59" s="6"/>
      <c r="D59" s="6"/>
      <c r="E59" s="6"/>
      <c r="F59" s="6"/>
      <c r="G59" s="6"/>
      <c r="H59" s="6"/>
      <c r="I59" s="6"/>
      <c r="J59" s="6"/>
      <c r="K59" s="6"/>
      <c r="L59" s="6"/>
      <c r="M59" s="6"/>
    </row>
  </sheetData>
  <sheetProtection sheet="1" objects="1" scenarios="1"/>
  <mergeCells count="1">
    <mergeCell ref="A1:M1"/>
  </mergeCells>
  <conditionalFormatting sqref="B14:M18 B20:M20">
    <cfRule type="expression" dxfId="3" priority="3">
      <formula>ISERROR(B14)</formula>
    </cfRule>
  </conditionalFormatting>
  <conditionalFormatting sqref="B19:M19">
    <cfRule type="expression" dxfId="2" priority="2">
      <formula>ISERROR(B19)</formula>
    </cfRule>
  </conditionalFormatting>
  <conditionalFormatting sqref="B5:M5">
    <cfRule type="expression" dxfId="1" priority="1">
      <formula>ISERROR(B5)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54"/>
  <sheetViews>
    <sheetView workbookViewId="0">
      <pane ySplit="4" topLeftCell="A5" activePane="bottomLeft" state="frozen"/>
      <selection pane="bottomLeft" activeCell="H4" sqref="H4"/>
    </sheetView>
  </sheetViews>
  <sheetFormatPr defaultColWidth="0" defaultRowHeight="19.2" zeroHeight="1" x14ac:dyDescent="0.45"/>
  <cols>
    <col min="1" max="1" width="39.6640625" style="8" customWidth="1"/>
    <col min="2" max="13" width="9.109375" style="8" customWidth="1"/>
    <col min="14" max="16384" width="9.109375" style="8" hidden="1"/>
  </cols>
  <sheetData>
    <row r="1" spans="1:13" s="100" customFormat="1" ht="25.5" customHeight="1" x14ac:dyDescent="0.3">
      <c r="A1" s="100" t="s">
        <v>58</v>
      </c>
    </row>
    <row r="2" spans="1:13" ht="11.25" customHeight="1" x14ac:dyDescent="0.45"/>
    <row r="3" spans="1:13" ht="19.8" thickBot="1" x14ac:dyDescent="0.5">
      <c r="A3" s="97" t="s">
        <v>59</v>
      </c>
      <c r="B3" s="98"/>
      <c r="C3" s="98"/>
      <c r="D3" s="98"/>
      <c r="E3" s="98"/>
      <c r="F3" s="94" t="s">
        <v>60</v>
      </c>
      <c r="G3" s="94"/>
      <c r="H3" s="9" t="s">
        <v>61</v>
      </c>
      <c r="I3" s="10"/>
      <c r="J3" s="10"/>
      <c r="K3" s="10"/>
      <c r="L3" s="10"/>
      <c r="M3" s="10"/>
    </row>
    <row r="4" spans="1:13" ht="19.8" thickBot="1" x14ac:dyDescent="0.5">
      <c r="A4" s="99"/>
      <c r="B4" s="99"/>
      <c r="C4" s="99"/>
      <c r="D4" s="99"/>
      <c r="E4" s="99"/>
      <c r="F4" s="95" t="s">
        <v>62</v>
      </c>
      <c r="G4" s="96"/>
      <c r="H4" s="11">
        <v>2022</v>
      </c>
      <c r="I4" s="12"/>
      <c r="J4" s="13"/>
      <c r="K4" s="13"/>
      <c r="L4" s="13"/>
      <c r="M4" s="13"/>
    </row>
    <row r="5" spans="1:13" ht="12.75" customHeight="1" thickBot="1" x14ac:dyDescent="0.5"/>
    <row r="6" spans="1:13" ht="19.8" thickBot="1" x14ac:dyDescent="0.5">
      <c r="A6" s="74" t="s">
        <v>63</v>
      </c>
      <c r="B6" s="75">
        <f>DATE(H4,MONTH(DATEVALUE(F4&amp;" 1")),1)</f>
        <v>44562</v>
      </c>
      <c r="C6" s="53">
        <f>IF(MONTH(B6)=12,DATE(YEAR(B6)+1,1,1),DATE(YEAR(B6),MONTH(B6)+1,1))</f>
        <v>44593</v>
      </c>
      <c r="D6" s="53">
        <f t="shared" ref="D6:M6" si="0">IF(MONTH(C6)=12,DATE(YEAR(C6)+1,1,1),DATE(YEAR(C6),MONTH(C6)+1,1))</f>
        <v>44621</v>
      </c>
      <c r="E6" s="53">
        <f t="shared" si="0"/>
        <v>44652</v>
      </c>
      <c r="F6" s="53">
        <f t="shared" si="0"/>
        <v>44682</v>
      </c>
      <c r="G6" s="53">
        <f t="shared" si="0"/>
        <v>44713</v>
      </c>
      <c r="H6" s="53">
        <f t="shared" si="0"/>
        <v>44743</v>
      </c>
      <c r="I6" s="53">
        <f t="shared" si="0"/>
        <v>44774</v>
      </c>
      <c r="J6" s="53">
        <f t="shared" si="0"/>
        <v>44805</v>
      </c>
      <c r="K6" s="53">
        <f t="shared" si="0"/>
        <v>44835</v>
      </c>
      <c r="L6" s="53">
        <f t="shared" si="0"/>
        <v>44866</v>
      </c>
      <c r="M6" s="54">
        <f t="shared" si="0"/>
        <v>44896</v>
      </c>
    </row>
    <row r="7" spans="1:13" x14ac:dyDescent="0.45">
      <c r="A7" s="14" t="s">
        <v>64</v>
      </c>
      <c r="B7" s="15"/>
      <c r="C7" s="16"/>
      <c r="D7" s="16"/>
      <c r="E7" s="16"/>
      <c r="F7" s="16"/>
      <c r="G7" s="16"/>
      <c r="H7" s="16"/>
      <c r="I7" s="16"/>
      <c r="J7" s="16"/>
      <c r="K7" s="16"/>
      <c r="L7" s="16"/>
      <c r="M7" s="17"/>
    </row>
    <row r="8" spans="1:13" x14ac:dyDescent="0.45">
      <c r="A8" s="18" t="s">
        <v>65</v>
      </c>
      <c r="B8" s="19"/>
      <c r="C8" s="20"/>
      <c r="D8" s="20"/>
      <c r="E8" s="20"/>
      <c r="F8" s="20"/>
      <c r="G8" s="20"/>
      <c r="H8" s="20"/>
      <c r="I8" s="20"/>
      <c r="J8" s="20"/>
      <c r="K8" s="20"/>
      <c r="L8" s="20"/>
      <c r="M8" s="21"/>
    </row>
    <row r="9" spans="1:13" x14ac:dyDescent="0.45">
      <c r="A9" s="22" t="s">
        <v>66</v>
      </c>
      <c r="B9" s="23"/>
      <c r="C9" s="24"/>
      <c r="D9" s="24"/>
      <c r="E9" s="24"/>
      <c r="F9" s="24"/>
      <c r="G9" s="24"/>
      <c r="H9" s="24"/>
      <c r="I9" s="24"/>
      <c r="J9" s="24"/>
      <c r="K9" s="24"/>
      <c r="L9" s="24"/>
      <c r="M9" s="25"/>
    </row>
    <row r="10" spans="1:13" x14ac:dyDescent="0.45">
      <c r="A10" s="18" t="s">
        <v>67</v>
      </c>
      <c r="B10" s="19"/>
      <c r="C10" s="20"/>
      <c r="D10" s="20"/>
      <c r="E10" s="20"/>
      <c r="F10" s="20"/>
      <c r="G10" s="20"/>
      <c r="H10" s="20"/>
      <c r="I10" s="20"/>
      <c r="J10" s="20"/>
      <c r="K10" s="20"/>
      <c r="L10" s="20"/>
      <c r="M10" s="21"/>
    </row>
    <row r="11" spans="1:13" ht="19.8" thickBot="1" x14ac:dyDescent="0.5">
      <c r="A11" s="26" t="s">
        <v>68</v>
      </c>
      <c r="B11" s="27"/>
      <c r="C11" s="28"/>
      <c r="D11" s="28"/>
      <c r="E11" s="28"/>
      <c r="F11" s="28"/>
      <c r="G11" s="28"/>
      <c r="H11" s="28"/>
      <c r="I11" s="28"/>
      <c r="J11" s="28"/>
      <c r="K11" s="28"/>
      <c r="L11" s="28"/>
      <c r="M11" s="29"/>
    </row>
    <row r="12" spans="1:13" ht="9.75" customHeight="1" thickBot="1" x14ac:dyDescent="0.5">
      <c r="A12" s="30"/>
    </row>
    <row r="13" spans="1:13" x14ac:dyDescent="0.45">
      <c r="A13" s="76" t="s">
        <v>69</v>
      </c>
      <c r="B13" s="77" t="e">
        <f>IFERROR(B9/B8,NA())</f>
        <v>#N/A</v>
      </c>
      <c r="C13" s="78" t="e">
        <f t="shared" ref="C13:M13" si="1">IFERROR(C9/C8,NA())</f>
        <v>#N/A</v>
      </c>
      <c r="D13" s="78" t="e">
        <f t="shared" si="1"/>
        <v>#N/A</v>
      </c>
      <c r="E13" s="78" t="e">
        <f t="shared" si="1"/>
        <v>#N/A</v>
      </c>
      <c r="F13" s="78" t="e">
        <f t="shared" si="1"/>
        <v>#N/A</v>
      </c>
      <c r="G13" s="78" t="e">
        <f t="shared" si="1"/>
        <v>#N/A</v>
      </c>
      <c r="H13" s="78" t="e">
        <f t="shared" si="1"/>
        <v>#N/A</v>
      </c>
      <c r="I13" s="78" t="e">
        <f t="shared" si="1"/>
        <v>#N/A</v>
      </c>
      <c r="J13" s="78" t="e">
        <f t="shared" si="1"/>
        <v>#N/A</v>
      </c>
      <c r="K13" s="78" t="e">
        <f t="shared" si="1"/>
        <v>#N/A</v>
      </c>
      <c r="L13" s="78" t="e">
        <f t="shared" si="1"/>
        <v>#N/A</v>
      </c>
      <c r="M13" s="79" t="e">
        <f t="shared" si="1"/>
        <v>#N/A</v>
      </c>
    </row>
    <row r="14" spans="1:13" ht="39" thickBot="1" x14ac:dyDescent="0.5">
      <c r="A14" s="80" t="s">
        <v>70</v>
      </c>
      <c r="B14" s="81" t="e">
        <f>IFERROR(B11/B10,NA())</f>
        <v>#N/A</v>
      </c>
      <c r="C14" s="82" t="e">
        <f t="shared" ref="C14:M14" si="2">IFERROR(C11/C10,NA())</f>
        <v>#N/A</v>
      </c>
      <c r="D14" s="82" t="e">
        <f t="shared" si="2"/>
        <v>#N/A</v>
      </c>
      <c r="E14" s="82" t="e">
        <f t="shared" si="2"/>
        <v>#N/A</v>
      </c>
      <c r="F14" s="82" t="e">
        <f t="shared" si="2"/>
        <v>#N/A</v>
      </c>
      <c r="G14" s="82" t="e">
        <f t="shared" si="2"/>
        <v>#N/A</v>
      </c>
      <c r="H14" s="82" t="e">
        <f t="shared" si="2"/>
        <v>#N/A</v>
      </c>
      <c r="I14" s="82" t="e">
        <f t="shared" si="2"/>
        <v>#N/A</v>
      </c>
      <c r="J14" s="82" t="e">
        <f t="shared" si="2"/>
        <v>#N/A</v>
      </c>
      <c r="K14" s="82" t="e">
        <f t="shared" si="2"/>
        <v>#N/A</v>
      </c>
      <c r="L14" s="82" t="e">
        <f t="shared" si="2"/>
        <v>#N/A</v>
      </c>
      <c r="M14" s="83" t="e">
        <f t="shared" si="2"/>
        <v>#N/A</v>
      </c>
    </row>
    <row r="15" spans="1:13" ht="9.75" customHeight="1" x14ac:dyDescent="0.45">
      <c r="A15" s="6"/>
      <c r="B15" s="6"/>
      <c r="C15" s="6"/>
      <c r="D15" s="6"/>
      <c r="E15" s="6"/>
      <c r="F15" s="6"/>
      <c r="G15" s="6"/>
      <c r="H15" s="6"/>
      <c r="I15" s="6"/>
      <c r="J15" s="6"/>
      <c r="K15" s="6"/>
      <c r="L15" s="6"/>
      <c r="M15" s="6"/>
    </row>
    <row r="16" spans="1:13" x14ac:dyDescent="0.45">
      <c r="A16" s="6"/>
      <c r="B16" s="6"/>
      <c r="C16" s="6"/>
      <c r="D16" s="6"/>
      <c r="E16" s="6"/>
      <c r="F16" s="6"/>
      <c r="G16" s="6"/>
      <c r="H16" s="6"/>
      <c r="I16" s="6"/>
      <c r="J16" s="6"/>
      <c r="K16" s="6"/>
      <c r="L16" s="6"/>
      <c r="M16" s="6"/>
    </row>
    <row r="17" spans="1:13" x14ac:dyDescent="0.45">
      <c r="A17" s="6"/>
      <c r="B17" s="6"/>
      <c r="C17" s="6"/>
      <c r="D17" s="6"/>
      <c r="E17" s="6"/>
      <c r="F17" s="6"/>
      <c r="G17" s="6"/>
      <c r="H17" s="6"/>
      <c r="I17" s="6"/>
      <c r="J17" s="6"/>
      <c r="K17" s="6"/>
      <c r="L17" s="6"/>
      <c r="M17" s="6"/>
    </row>
    <row r="18" spans="1:13" x14ac:dyDescent="0.45">
      <c r="A18" s="6"/>
      <c r="B18" s="6"/>
      <c r="C18" s="6"/>
      <c r="D18" s="6"/>
      <c r="E18" s="6"/>
      <c r="F18" s="6"/>
      <c r="G18" s="6"/>
      <c r="H18" s="6"/>
      <c r="I18" s="6"/>
      <c r="J18" s="6"/>
      <c r="K18" s="6"/>
      <c r="L18" s="6"/>
      <c r="M18" s="6"/>
    </row>
    <row r="19" spans="1:13" x14ac:dyDescent="0.45">
      <c r="A19" s="6"/>
      <c r="B19" s="6"/>
      <c r="C19" s="6"/>
      <c r="D19" s="6"/>
      <c r="E19" s="6"/>
      <c r="F19" s="6"/>
      <c r="G19" s="6"/>
      <c r="H19" s="6"/>
      <c r="I19" s="6"/>
      <c r="J19" s="6"/>
      <c r="K19" s="6"/>
      <c r="L19" s="6"/>
      <c r="M19" s="6"/>
    </row>
    <row r="20" spans="1:13" x14ac:dyDescent="0.45">
      <c r="A20" s="6"/>
      <c r="B20" s="6"/>
      <c r="C20" s="6"/>
      <c r="D20" s="6"/>
      <c r="E20" s="6"/>
      <c r="F20" s="6"/>
      <c r="G20" s="6"/>
      <c r="H20" s="6"/>
      <c r="I20" s="6"/>
      <c r="J20" s="6"/>
      <c r="K20" s="6"/>
      <c r="L20" s="6"/>
      <c r="M20" s="6"/>
    </row>
    <row r="21" spans="1:13" x14ac:dyDescent="0.45">
      <c r="A21" s="6"/>
      <c r="B21" s="6"/>
      <c r="C21" s="6"/>
      <c r="D21" s="6"/>
      <c r="E21" s="6"/>
      <c r="F21" s="6"/>
      <c r="G21" s="6"/>
      <c r="H21" s="6"/>
      <c r="I21" s="6"/>
      <c r="J21" s="6"/>
      <c r="K21" s="6"/>
      <c r="L21" s="6"/>
      <c r="M21" s="6"/>
    </row>
    <row r="22" spans="1:13" x14ac:dyDescent="0.45">
      <c r="A22" s="6"/>
      <c r="B22" s="6"/>
      <c r="C22" s="6"/>
      <c r="D22" s="6"/>
      <c r="E22" s="6"/>
      <c r="F22" s="6"/>
      <c r="G22" s="6"/>
      <c r="H22" s="6"/>
      <c r="I22" s="6"/>
      <c r="J22" s="6"/>
      <c r="K22" s="6"/>
      <c r="L22" s="6"/>
      <c r="M22" s="6"/>
    </row>
    <row r="23" spans="1:13" x14ac:dyDescent="0.45">
      <c r="A23" s="6"/>
      <c r="B23" s="6"/>
      <c r="C23" s="6"/>
      <c r="D23" s="6"/>
      <c r="E23" s="6"/>
      <c r="F23" s="6"/>
      <c r="G23" s="6"/>
      <c r="H23" s="6"/>
      <c r="I23" s="6"/>
      <c r="J23" s="6"/>
      <c r="K23" s="6"/>
      <c r="L23" s="6"/>
      <c r="M23" s="6"/>
    </row>
    <row r="24" spans="1:13" x14ac:dyDescent="0.45">
      <c r="A24" s="6"/>
      <c r="B24" s="6"/>
      <c r="C24" s="6"/>
      <c r="D24" s="6"/>
      <c r="E24" s="6"/>
      <c r="F24" s="6"/>
      <c r="G24" s="6"/>
      <c r="H24" s="6"/>
      <c r="I24" s="6"/>
      <c r="J24" s="6"/>
      <c r="K24" s="6"/>
      <c r="L24" s="6"/>
      <c r="M24" s="6"/>
    </row>
    <row r="25" spans="1:13" x14ac:dyDescent="0.45">
      <c r="A25" s="6"/>
      <c r="B25" s="6"/>
      <c r="C25" s="6"/>
      <c r="D25" s="6"/>
      <c r="E25" s="6"/>
      <c r="F25" s="6"/>
      <c r="G25" s="6"/>
      <c r="H25" s="6"/>
      <c r="I25" s="6"/>
      <c r="J25" s="6"/>
      <c r="K25" s="6"/>
      <c r="L25" s="6"/>
      <c r="M25" s="6"/>
    </row>
    <row r="26" spans="1:13" x14ac:dyDescent="0.45">
      <c r="A26" s="6"/>
      <c r="B26" s="6"/>
      <c r="C26" s="6"/>
      <c r="D26" s="6"/>
      <c r="E26" s="6"/>
      <c r="F26" s="6"/>
      <c r="G26" s="6"/>
      <c r="H26" s="6"/>
      <c r="I26" s="6"/>
      <c r="J26" s="6"/>
      <c r="K26" s="6"/>
      <c r="L26" s="6"/>
      <c r="M26" s="6"/>
    </row>
    <row r="27" spans="1:13" x14ac:dyDescent="0.45">
      <c r="A27" s="6"/>
      <c r="B27" s="6"/>
      <c r="C27" s="6"/>
      <c r="D27" s="6"/>
      <c r="E27" s="6"/>
      <c r="F27" s="6"/>
      <c r="G27" s="6"/>
      <c r="H27" s="6"/>
      <c r="I27" s="6"/>
      <c r="J27" s="6"/>
      <c r="K27" s="6"/>
      <c r="L27" s="6"/>
      <c r="M27" s="6"/>
    </row>
    <row r="28" spans="1:13" x14ac:dyDescent="0.45">
      <c r="A28" s="6"/>
      <c r="B28" s="6"/>
      <c r="C28" s="6"/>
      <c r="D28" s="6"/>
      <c r="E28" s="6"/>
      <c r="F28" s="6"/>
      <c r="G28" s="6"/>
      <c r="H28" s="6"/>
      <c r="I28" s="6"/>
      <c r="J28" s="6"/>
      <c r="K28" s="6"/>
      <c r="L28" s="6"/>
      <c r="M28" s="6"/>
    </row>
    <row r="29" spans="1:13" x14ac:dyDescent="0.45">
      <c r="A29" s="6"/>
      <c r="B29" s="6"/>
      <c r="C29" s="6"/>
      <c r="D29" s="6"/>
      <c r="E29" s="6"/>
      <c r="F29" s="6"/>
      <c r="G29" s="6"/>
      <c r="H29" s="6"/>
      <c r="I29" s="6"/>
      <c r="J29" s="6"/>
      <c r="K29" s="6"/>
      <c r="L29" s="6"/>
      <c r="M29" s="6"/>
    </row>
    <row r="30" spans="1:13" x14ac:dyDescent="0.45">
      <c r="A30" s="6"/>
      <c r="B30" s="6"/>
      <c r="C30" s="6"/>
      <c r="D30" s="6"/>
      <c r="E30" s="6"/>
      <c r="F30" s="6"/>
      <c r="G30" s="6"/>
      <c r="H30" s="6"/>
      <c r="I30" s="6"/>
      <c r="J30" s="6"/>
      <c r="K30" s="6"/>
      <c r="L30" s="6"/>
      <c r="M30" s="6"/>
    </row>
    <row r="31" spans="1:13" x14ac:dyDescent="0.45">
      <c r="A31" s="6"/>
      <c r="B31" s="6"/>
      <c r="C31" s="6"/>
      <c r="D31" s="6"/>
      <c r="E31" s="6"/>
      <c r="F31" s="6"/>
      <c r="G31" s="6"/>
      <c r="H31" s="6"/>
      <c r="I31" s="6"/>
      <c r="J31" s="6"/>
      <c r="K31" s="6"/>
      <c r="L31" s="6"/>
      <c r="M31" s="6"/>
    </row>
    <row r="32" spans="1:13" x14ac:dyDescent="0.45">
      <c r="A32" s="6"/>
      <c r="B32" s="6"/>
      <c r="C32" s="6"/>
      <c r="D32" s="6"/>
      <c r="E32" s="6"/>
      <c r="F32" s="6"/>
      <c r="G32" s="6"/>
      <c r="H32" s="6"/>
      <c r="I32" s="6"/>
      <c r="J32" s="6"/>
      <c r="K32" s="6"/>
      <c r="L32" s="6"/>
      <c r="M32" s="6"/>
    </row>
    <row r="33" spans="1:13" x14ac:dyDescent="0.45">
      <c r="A33" s="6"/>
      <c r="B33" s="6"/>
      <c r="C33" s="6"/>
      <c r="D33" s="6"/>
      <c r="E33" s="6"/>
      <c r="F33" s="6"/>
      <c r="G33" s="6"/>
      <c r="H33" s="6"/>
      <c r="I33" s="6"/>
      <c r="J33" s="6"/>
      <c r="K33" s="6"/>
      <c r="L33" s="6"/>
      <c r="M33" s="6"/>
    </row>
    <row r="34" spans="1:13" x14ac:dyDescent="0.45">
      <c r="A34" s="6"/>
      <c r="B34" s="6"/>
      <c r="C34" s="6"/>
      <c r="D34" s="6"/>
      <c r="E34" s="6"/>
      <c r="F34" s="6"/>
      <c r="G34" s="6"/>
      <c r="H34" s="6"/>
      <c r="I34" s="6"/>
      <c r="J34" s="6"/>
      <c r="K34" s="6"/>
      <c r="L34" s="6"/>
      <c r="M34" s="6"/>
    </row>
    <row r="35" spans="1:13" x14ac:dyDescent="0.45">
      <c r="A35" s="6"/>
      <c r="B35" s="6"/>
      <c r="C35" s="6"/>
      <c r="D35" s="6"/>
      <c r="E35" s="6"/>
      <c r="F35" s="6"/>
      <c r="G35" s="6"/>
      <c r="H35" s="6"/>
      <c r="I35" s="6"/>
      <c r="J35" s="6"/>
      <c r="K35" s="6"/>
      <c r="L35" s="6"/>
      <c r="M35" s="6"/>
    </row>
    <row r="36" spans="1:13" x14ac:dyDescent="0.45">
      <c r="A36" s="6"/>
      <c r="B36" s="6"/>
      <c r="C36" s="6"/>
      <c r="D36" s="6"/>
      <c r="E36" s="6"/>
      <c r="F36" s="6"/>
      <c r="G36" s="6"/>
      <c r="H36" s="6"/>
      <c r="I36" s="6"/>
      <c r="J36" s="6"/>
      <c r="K36" s="6"/>
      <c r="L36" s="6"/>
      <c r="M36" s="6"/>
    </row>
    <row r="37" spans="1:13" x14ac:dyDescent="0.45">
      <c r="A37" s="6"/>
      <c r="B37" s="6"/>
      <c r="C37" s="6"/>
      <c r="D37" s="6"/>
      <c r="E37" s="6"/>
      <c r="F37" s="6"/>
      <c r="G37" s="6"/>
      <c r="H37" s="6"/>
      <c r="I37" s="6"/>
      <c r="J37" s="6"/>
      <c r="K37" s="6"/>
      <c r="L37" s="6"/>
      <c r="M37" s="6"/>
    </row>
    <row r="38" spans="1:13" x14ac:dyDescent="0.45">
      <c r="A38" s="6"/>
      <c r="B38" s="6"/>
      <c r="C38" s="6"/>
      <c r="D38" s="6"/>
      <c r="E38" s="6"/>
      <c r="F38" s="6"/>
      <c r="G38" s="6"/>
      <c r="H38" s="6"/>
      <c r="I38" s="6"/>
      <c r="J38" s="6"/>
      <c r="K38" s="6"/>
      <c r="L38" s="6"/>
      <c r="M38" s="6"/>
    </row>
    <row r="39" spans="1:13" x14ac:dyDescent="0.45">
      <c r="A39" s="6"/>
      <c r="B39" s="6"/>
      <c r="C39" s="6"/>
      <c r="D39" s="6"/>
      <c r="E39" s="6"/>
      <c r="F39" s="6"/>
      <c r="G39" s="6"/>
      <c r="H39" s="6"/>
      <c r="I39" s="6"/>
      <c r="J39" s="6"/>
      <c r="K39" s="6"/>
      <c r="L39" s="6"/>
      <c r="M39" s="6"/>
    </row>
    <row r="40" spans="1:13" x14ac:dyDescent="0.45">
      <c r="A40" s="6"/>
      <c r="B40" s="6"/>
      <c r="C40" s="6"/>
      <c r="D40" s="6"/>
      <c r="E40" s="6"/>
      <c r="F40" s="6"/>
      <c r="G40" s="6"/>
      <c r="H40" s="6"/>
      <c r="I40" s="6"/>
      <c r="J40" s="6"/>
      <c r="K40" s="6"/>
      <c r="L40" s="6"/>
      <c r="M40" s="6"/>
    </row>
    <row r="41" spans="1:13" x14ac:dyDescent="0.45">
      <c r="A41" s="6"/>
      <c r="B41" s="6"/>
      <c r="C41" s="6"/>
      <c r="D41" s="6"/>
      <c r="E41" s="6"/>
      <c r="F41" s="6"/>
      <c r="G41" s="6"/>
      <c r="H41" s="6"/>
      <c r="I41" s="6"/>
      <c r="J41" s="6"/>
      <c r="K41" s="6"/>
      <c r="L41" s="6"/>
      <c r="M41" s="6"/>
    </row>
    <row r="42" spans="1:13" x14ac:dyDescent="0.45">
      <c r="A42" s="6"/>
      <c r="B42" s="6"/>
      <c r="C42" s="6"/>
      <c r="D42" s="6"/>
      <c r="E42" s="6"/>
      <c r="F42" s="6"/>
      <c r="G42" s="6"/>
      <c r="H42" s="6"/>
      <c r="I42" s="6"/>
      <c r="J42" s="6"/>
      <c r="K42" s="6"/>
      <c r="L42" s="6"/>
      <c r="M42" s="6"/>
    </row>
    <row r="43" spans="1:13" x14ac:dyDescent="0.45">
      <c r="A43" s="6"/>
      <c r="B43" s="6"/>
      <c r="C43" s="6"/>
      <c r="D43" s="6"/>
      <c r="E43" s="6"/>
      <c r="F43" s="6"/>
      <c r="G43" s="6"/>
      <c r="H43" s="6"/>
      <c r="I43" s="6"/>
      <c r="J43" s="6"/>
      <c r="K43" s="6"/>
      <c r="L43" s="6"/>
      <c r="M43" s="6"/>
    </row>
    <row r="44" spans="1:13" x14ac:dyDescent="0.45">
      <c r="A44" s="6"/>
      <c r="B44" s="6"/>
      <c r="C44" s="6"/>
      <c r="D44" s="6"/>
      <c r="E44" s="6"/>
      <c r="F44" s="6"/>
      <c r="G44" s="6"/>
      <c r="H44" s="6"/>
      <c r="I44" s="6"/>
      <c r="J44" s="6"/>
      <c r="K44" s="6"/>
      <c r="L44" s="6"/>
      <c r="M44" s="6"/>
    </row>
    <row r="45" spans="1:13" x14ac:dyDescent="0.45">
      <c r="A45" s="6"/>
      <c r="B45" s="6"/>
      <c r="C45" s="6"/>
      <c r="D45" s="6"/>
      <c r="E45" s="6"/>
      <c r="F45" s="6"/>
      <c r="G45" s="6"/>
      <c r="H45" s="6"/>
      <c r="I45" s="6"/>
      <c r="J45" s="6"/>
      <c r="K45" s="6"/>
      <c r="L45" s="6"/>
      <c r="M45" s="6"/>
    </row>
    <row r="46" spans="1:13" x14ac:dyDescent="0.45">
      <c r="A46" s="6"/>
      <c r="B46" s="6"/>
      <c r="C46" s="6"/>
      <c r="D46" s="6"/>
      <c r="E46" s="6"/>
      <c r="F46" s="6"/>
      <c r="G46" s="6"/>
      <c r="H46" s="6"/>
      <c r="I46" s="6"/>
      <c r="J46" s="6"/>
      <c r="K46" s="6"/>
      <c r="L46" s="6"/>
      <c r="M46" s="6"/>
    </row>
    <row r="47" spans="1:13" x14ac:dyDescent="0.45">
      <c r="A47" s="6"/>
      <c r="B47" s="6"/>
      <c r="C47" s="6"/>
      <c r="D47" s="6"/>
      <c r="E47" s="6"/>
      <c r="F47" s="6"/>
      <c r="G47" s="6"/>
      <c r="H47" s="6"/>
      <c r="I47" s="6"/>
      <c r="J47" s="6"/>
      <c r="K47" s="6"/>
      <c r="L47" s="6"/>
      <c r="M47" s="6"/>
    </row>
    <row r="48" spans="1:13" x14ac:dyDescent="0.45">
      <c r="A48" s="6"/>
      <c r="B48" s="6"/>
      <c r="C48" s="6"/>
      <c r="D48" s="6"/>
      <c r="E48" s="6"/>
      <c r="F48" s="6"/>
      <c r="G48" s="6"/>
      <c r="H48" s="6"/>
      <c r="I48" s="6"/>
      <c r="J48" s="6"/>
      <c r="K48" s="6"/>
      <c r="L48" s="6"/>
      <c r="M48" s="6"/>
    </row>
    <row r="49" s="8" customFormat="1" hidden="1" x14ac:dyDescent="0.45"/>
    <row r="50" s="8" customFormat="1" hidden="1" x14ac:dyDescent="0.45"/>
    <row r="51" s="8" customFormat="1" hidden="1" x14ac:dyDescent="0.45"/>
    <row r="52" s="8" customFormat="1" hidden="1" x14ac:dyDescent="0.45"/>
    <row r="53" s="8" customFormat="1" hidden="1" x14ac:dyDescent="0.45"/>
    <row r="54" s="8" customFormat="1" hidden="1" x14ac:dyDescent="0.45"/>
  </sheetData>
  <sheetProtection sheet="1" objects="1" scenarios="1"/>
  <mergeCells count="4">
    <mergeCell ref="F3:G3"/>
    <mergeCell ref="F4:G4"/>
    <mergeCell ref="A3:E4"/>
    <mergeCell ref="A1:XFD1"/>
  </mergeCells>
  <conditionalFormatting sqref="B13:M14">
    <cfRule type="expression" dxfId="0" priority="1">
      <formula>ISERROR(B13)</formula>
    </cfRule>
  </conditionalFormatting>
  <dataValidations count="2">
    <dataValidation type="list" allowBlank="1" showInputMessage="1" showErrorMessage="1" sqref="F4:G4" xr:uid="{00000000-0002-0000-0300-000000000000}">
      <formula1>"January,February,March,April,May,June,July,August,September,October,November,December"</formula1>
    </dataValidation>
    <dataValidation type="list" allowBlank="1" showInputMessage="1" showErrorMessage="1" sqref="H4" xr:uid="{00000000-0002-0000-0300-000001000000}">
      <formula1>"2022,2023,2024,2025"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090C3237820F43B5B3403E6440CB7A" ma:contentTypeVersion="13" ma:contentTypeDescription="Create a new document." ma:contentTypeScope="" ma:versionID="c86febd2aefc90b8ff4a4c9a091840a4">
  <xsd:schema xmlns:xsd="http://www.w3.org/2001/XMLSchema" xmlns:xs="http://www.w3.org/2001/XMLSchema" xmlns:p="http://schemas.microsoft.com/office/2006/metadata/properties" xmlns:ns2="a51f826b-4ae3-477f-a771-636f3cfec87b" xmlns:ns3="16a8fc80-bb81-4474-ac30-37e5bcf82269" targetNamespace="http://schemas.microsoft.com/office/2006/metadata/properties" ma:root="true" ma:fieldsID="9d6c9f7ae69b911e2ada24e7c266c46f" ns2:_="" ns3:_="">
    <xsd:import namespace="a51f826b-4ae3-477f-a771-636f3cfec87b"/>
    <xsd:import namespace="16a8fc80-bb81-4474-ac30-37e5bcf8226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_Flow_SignoffStatus" minOccurs="0"/>
                <xsd:element ref="ns2:MediaServiceAutoTags" minOccurs="0"/>
                <xsd:element ref="ns2:MediaServiceGenerationTime" minOccurs="0"/>
                <xsd:element ref="ns2:MediaServiceEventHashCode" minOccurs="0"/>
                <xsd:element ref="ns2:MediaLengthInSecond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1f826b-4ae3-477f-a771-636f3cfec8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_Flow_SignoffStatus" ma:index="13" nillable="true" ma:displayName="Sign-off status" ma:internalName="Sign_x002d_off_x0020_status">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a8fc80-bb81-4474-ac30-37e5bcf8226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51f826b-4ae3-477f-a771-636f3cfec87b" xsi:nil="true"/>
  </documentManagement>
</p:properties>
</file>

<file path=customXml/itemProps1.xml><?xml version="1.0" encoding="utf-8"?>
<ds:datastoreItem xmlns:ds="http://schemas.openxmlformats.org/officeDocument/2006/customXml" ds:itemID="{76A55816-A577-4464-B643-948C7CE59F1D}">
  <ds:schemaRefs>
    <ds:schemaRef ds:uri="http://schemas.microsoft.com/sharepoint/v3/contenttype/forms"/>
  </ds:schemaRefs>
</ds:datastoreItem>
</file>

<file path=customXml/itemProps2.xml><?xml version="1.0" encoding="utf-8"?>
<ds:datastoreItem xmlns:ds="http://schemas.openxmlformats.org/officeDocument/2006/customXml" ds:itemID="{A45BDE1B-1692-4AB0-BA17-762AAE503F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1f826b-4ae3-477f-a771-636f3cfec87b"/>
    <ds:schemaRef ds:uri="16a8fc80-bb81-4474-ac30-37e5bcf822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0A20CD-DD3C-49D1-9248-188B2081A521}">
  <ds:schemaRefs>
    <ds:schemaRef ds:uri="http://schemas.microsoft.com/office/2006/documentManagement/types"/>
    <ds:schemaRef ds:uri="http://schemas.openxmlformats.org/package/2006/metadata/core-properties"/>
    <ds:schemaRef ds:uri="http://purl.org/dc/elements/1.1/"/>
    <ds:schemaRef ds:uri="http://purl.org/dc/dcmitype/"/>
    <ds:schemaRef ds:uri="http://www.w3.org/XML/1998/namespace"/>
    <ds:schemaRef ds:uri="http://schemas.microsoft.com/office/infopath/2007/PartnerControls"/>
    <ds:schemaRef ds:uri="http://purl.org/dc/terms/"/>
    <ds:schemaRef ds:uri="16a8fc80-bb81-4474-ac30-37e5bcf82269"/>
    <ds:schemaRef ds:uri="a51f826b-4ae3-477f-a771-636f3cfec87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PT-Lvl Worksheet</vt:lpstr>
      <vt:lpstr>Monthly Worksheet</vt:lpstr>
      <vt:lpstr>Monthly Monitoring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Circle Back Workbook Template</dc:title>
  <dc:subject>Workbook</dc:subject>
  <dc:creator>Health Quality Innovation Network</dc:creator>
  <cp:keywords>Circle back, template, workbook</cp:keywords>
  <dc:description/>
  <cp:lastModifiedBy>Chris Burkey</cp:lastModifiedBy>
  <cp:revision/>
  <dcterms:created xsi:type="dcterms:W3CDTF">2018-01-08T14:33:45Z</dcterms:created>
  <dcterms:modified xsi:type="dcterms:W3CDTF">2022-03-11T14:45:25Z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0x01010095090C3237820F43B5B3403E6440CB7A</vt:lpwstr>
  </property>
  <property fmtid="{D5CDD505-2E9C-101B-9397-08002B2CF9AE}" pid="3" name="AuthorIds_UIVersion_3072">
    <vt:lpwstr>78</vt:lpwstr>
  </property>
</Properties>
</file>